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 showHorizontalScroll="1" showVerticalScroll="1"/>
  </bookViews>
  <sheets>
    <sheet name="Лист 1" sheetId="1" state="visible" r:id="rId1"/>
    <sheet name="Лист1" sheetId="2" state="visible" r:id="rId2"/>
  </sheets>
  <definedNames>
    <definedName name="_xlnm.Print_Area" localSheetId="0">'Лист 1'!$B$1:$J$578</definedName>
    <definedName name="Print_Titles" localSheetId="0">'Лист 1'!$9:$10</definedName>
  </definedName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<sst xmlns="http://schemas.openxmlformats.org/spreadsheetml/2006/main" count="208" uniqueCount="208">
  <si>
    <t>СОГЛАСОВАНО</t>
  </si>
  <si>
    <t xml:space="preserve">Глава местного самоуправления</t>
  </si>
  <si>
    <t xml:space="preserve">Воскресенского муниципального округа</t>
  </si>
  <si>
    <t xml:space="preserve">Нижегородской области</t>
  </si>
  <si>
    <t>________________</t>
  </si>
  <si>
    <t>А.Е.Запевалов</t>
  </si>
  <si>
    <t xml:space="preserve">Информация об исполнении муниципальных программ Воскресенского муниципального округа Нижегородской области за 2025 год</t>
  </si>
  <si>
    <t xml:space="preserve">Наименование мероприятий</t>
  </si>
  <si>
    <t xml:space="preserve">План бюджетных ассигнований на 2025 год (тыс.руб.)</t>
  </si>
  <si>
    <t xml:space="preserve">Уточнённый план бюджетных ассигнований на 01.01.2026 г. (тыс.руб.)</t>
  </si>
  <si>
    <t xml:space="preserve">Исполнение финансирования (кассовые расходы) за отчетный период (тыс.руб.)</t>
  </si>
  <si>
    <t xml:space="preserve">% исполнения годовому  плану</t>
  </si>
  <si>
    <t xml:space="preserve">Показатели результативности выполнения муниципальной программы (индикаторы)</t>
  </si>
  <si>
    <t xml:space="preserve">Наименование целевого индикатора</t>
  </si>
  <si>
    <t xml:space="preserve">Плановое значение индикатора</t>
  </si>
  <si>
    <t xml:space="preserve">Фактическое значение индикатора</t>
  </si>
  <si>
    <t xml:space="preserve">Причины невыполнения индикатора</t>
  </si>
  <si>
    <t xml:space="preserve">МП "Развитие муниципальной службы в Воскресенском муниципальном округе Нижегородской области", утверждена постановлением администрации Воскресенского муниципального района от 16.12.2022 № 1064 (в ред.постановления от 01.06.2023 № 797, от 21.12.2023 г. №2238, от 30 января 2024 №174, от 19.11.2024 г. №2457, от 21.11.2024 №2503, от 11.02.2025 № 292, от 25.07.2025 № 1426)</t>
  </si>
  <si>
    <t xml:space="preserve">ИТОГО по программе, в т.ч.:</t>
  </si>
  <si>
    <t xml:space="preserve">Увеличение количества муниципальных служащих, получивших дополнительное профессиональное образование, %</t>
  </si>
  <si>
    <t>МБ</t>
  </si>
  <si>
    <t xml:space="preserve">Увеличение численности муниципальных служащих, принявших участие в семинарах и совещаниях по вопросам муниципальной службы, %</t>
  </si>
  <si>
    <t xml:space="preserve">Снижение количества актов прокурорского реагирования, %</t>
  </si>
  <si>
    <t xml:space="preserve">Удовлетворенность населения деятельностью органов местного самоуправления Воскресенского муниципального района, %</t>
  </si>
  <si>
    <t xml:space="preserve">МП "Обеспечение сохранности архивных фондов Воскресенского муниципального округа Нижегородской области", утверждена постановлением администрации Воскресенского муниципального района от 15.12.202022 № 1063 (в ред.постановления от 17.02.2023 № 150, от 30.01.2024 № 177, от 06.02.2025 №258)</t>
  </si>
  <si>
    <t xml:space="preserve">Количество единиц хранения архивного фонда, шт.</t>
  </si>
  <si>
    <t xml:space="preserve">Количество архивных документов, находящихся в специальных коробках, шт.</t>
  </si>
  <si>
    <t xml:space="preserve">МП «Развитие предпринимательства в Воскресенском муниципальном округе Нижегородской области», утверждена постановлением администрации Воскресенского муниципального района от 23.12.2022 № 1089 (в ред.постановлений от 31.03.2023 № 479, от 13.06.2023 № 876, от 16.08.2023 № 1185, от 21.11.2023 № 1881, от 16.01.2024 №69, от 15.04.2024 №795, от 06.06.2024 № 1129, от 10.07.2024 № 1272, от 14.10.2024 № 2001, от 26.11.2024 № 2513, от 24.12.2024 №2932, от 11.02.2025 №291, от 01.10.2025 №1739, от 22.12.2025 № 2185)</t>
  </si>
  <si>
    <t xml:space="preserve">Доля среднесписочной численности работников (без внешних совместителей) малых и средних предприятий, а так же самозанятых в среднесписочной численности работников (без внешних совместителей) всех предприятий и организаций, %</t>
  </si>
  <si>
    <t xml:space="preserve">Инфляционное давление, рост стоимости сырья, материалов, а также административных и логистических расходов оказали существенное давление на рентабельность малых и средних предприятий, что привело в 2025 году к сокращению штата, заморозке найма и даже к частичным приостановлениям деятельности предприятий.</t>
  </si>
  <si>
    <t xml:space="preserve">Объем отгруженных товаров собственного производства (выполненных работ и услуг собственными силами) самозанятыми и субъектами малого предпринимательства, млн.руб.
</t>
  </si>
  <si>
    <t xml:space="preserve">Доля малого предпринимательства и самозанятых в общем объёме отгруженных товаров округа (%)</t>
  </si>
  <si>
    <t xml:space="preserve">МП «Управление муниципальным имуществом Воскресенского муниципального округа Нижегородской области», утверждена постановлением администрации Воскресенского муниципального района от 23.12.2022 № 1106 (в ред.пост.от 07.03.2023 № 244, от 10.07.2023 №1040, от 04.10.2023 №1444, от 22.02.2024 № 345, от 13.11.2024 № 2440, от 03.03.2025 №427, от 19.09.2025 №1688 )</t>
  </si>
  <si>
    <t xml:space="preserve">Процент выполнения плана по арендной плате за земельные участки, %</t>
  </si>
  <si>
    <t>ОБ</t>
  </si>
  <si>
    <t xml:space="preserve">Процент выполнения плана по арендной плате за объекты муниципального нежилого фонда, %</t>
  </si>
  <si>
    <t xml:space="preserve">Доля объектов недвижимого имущества, на которое зарегистрировано право муниципальной собственности Воскресенского муниципального района к общему количеству объектов недвижимого имущества, учтенных в Реестре имущества, находящегося в муниципальной собственности Воскресенского муниципального района, за исключением жилого фонда, %</t>
  </si>
  <si>
    <t xml:space="preserve">Доля объектов муниципального имущества Воскресенского муниципального округа, выставленного на торгах, к общему количеству объектов муниципального имущества Воскресенского муниципального округа, включенных в прогнозный план приватизации муниципального имущества Воскресенского муниципального округа</t>
  </si>
  <si>
    <t xml:space="preserve">МП «Развитие культуры, молодежной политики и спорта  Воскресенского муниципального округа Нижегородской области», утвержденная постановлением администрации Воскресенского муниципального района от 21.12.2022 № 1078 (в редакции постановлений от 16.03.2023 № 295, от 05.07.2023 № 1010, от 04.10.2023 №1445, от 28.12.2023 № 2312, от 12.03.2024 №451, от 12.04.2024 №788, от 04.07.2024 №1251, от 08.10.2024 № 1948, от 24.01.2025 № 94, от 30.04.2025 № 925, от 23.07.2025 №1414, от 30.09.2025 №1728, от 23.12.2025 №2193)</t>
  </si>
  <si>
    <t xml:space="preserve">Повышение уровня средней заработной платы работников учреждений культуры, руб.</t>
  </si>
  <si>
    <t>ФБ</t>
  </si>
  <si>
    <t xml:space="preserve">Число высококвалифицированных работников в сфере культуры от числа квалифицированных работников, %</t>
  </si>
  <si>
    <t xml:space="preserve">Доля учреждений культуры, подключенных к информационно - телекоммуникационной сети "Интернет", от общего числа учреждений культуры, %</t>
  </si>
  <si>
    <t xml:space="preserve">Повышение уровня удовлетворенности граждан Воскресенского района качеством предоставления муниципальных услуг, %</t>
  </si>
  <si>
    <t xml:space="preserve">Охват населения района участием в клубных формированиях, на тыс.чел.</t>
  </si>
  <si>
    <t xml:space="preserve">Посещаемость
государств. и муниципальных музеев,  тыс.чел.</t>
  </si>
  <si>
    <t xml:space="preserve">Посещаемость общедоступных библиотек района, чел.</t>
  </si>
  <si>
    <t xml:space="preserve">Количество платных культурно-досуговых мероприятий, ед.</t>
  </si>
  <si>
    <t xml:space="preserve">Число обучающихся в ДШИ, чел.</t>
  </si>
  <si>
    <t xml:space="preserve">Мероприятия, проведенные для молодежи округа, шт.</t>
  </si>
  <si>
    <t xml:space="preserve">Молодые люди, получившие услуги в рамках Программы, чел.</t>
  </si>
  <si>
    <t xml:space="preserve">Акции среди молодежи в поддержку здорового образа жизни, шт.</t>
  </si>
  <si>
    <t xml:space="preserve">Участники акций, чел.</t>
  </si>
  <si>
    <t xml:space="preserve">Спортивно-массовые мероприятия, шт.</t>
  </si>
  <si>
    <t xml:space="preserve">Участники мероприятий, чел.</t>
  </si>
  <si>
    <t xml:space="preserve">Охват населения округа, системат. занимающихся физ. культурой и спортом, чел. на 1 тыс. нас.</t>
  </si>
  <si>
    <t xml:space="preserve">Посещаемость государ. и муницип. спортивных учреждений, чел.на 1 тыс.нас.</t>
  </si>
  <si>
    <t xml:space="preserve">Посещаемость спортивных мероприятий и участие в них, чел. на 1 тыс. нас.</t>
  </si>
  <si>
    <t xml:space="preserve">Увеличение занимающихся физической культурой и спортом , чел.на 1 тыс.насел.</t>
  </si>
  <si>
    <t xml:space="preserve">МП «Управление муниципальными финансами и муниципальным долгом Воскресенского муниципального округа Нижегородской области», утвержденная постановлением администрации Воскресенского муниципального района Нижегородской области от 14 декабря 2022 года № 1057 (в ред. постановлений от 23.03.2023 № 377, от 01.06.2023 № 815, от 01.09.2023 №1268, от 30.11.2023 №1958, от 25.01.2024 №112, от 09.07.2024 № 1266, от 10.10.2024 №1974, 27.01.2025 № 166, от 28.05.2025 № 1101, от 27.08.2025 № 1566, от 10.10.2025 № 1771, от 11.12.2025 № 2113)</t>
  </si>
  <si>
    <t xml:space="preserve">Доходы  бюджета Воскресенского округа на душу населения, тыс.руб.</t>
  </si>
  <si>
    <t xml:space="preserve">Доля расходов бюджета Воскресенского м.о., формируемых в рамках мун.пр., в общем объеме расходов бюджета (без учета субв. из фб и об),%</t>
  </si>
  <si>
    <t xml:space="preserve">Удельный вес муниц-го долга по отношению к дох-ам бюджета без учета безвозмездных поступлений из фб и об, %</t>
  </si>
  <si>
    <t xml:space="preserve">не более 20%</t>
  </si>
  <si>
    <t xml:space="preserve">Доля расходов на очередной финансовый год, увязанных с реестром расходных обязательств Воскр.окр, в общем объеме расходов  бюджета округа,%</t>
  </si>
  <si>
    <t xml:space="preserve">Отклонение планируемых показателей расходов  б-та округа (за искл. расходов, осущест. за счет целевых межбюд. трансфертов) от фактич. расходов,%</t>
  </si>
  <si>
    <t xml:space="preserve">не более 10</t>
  </si>
  <si>
    <t xml:space="preserve">Количество информационных материалов в области финансовой грамотности и защиты прав потребителей финансовых услуг, направленных на повышение финансовой грамотности населения Воскресенского муниципального округа Нижегородской области в соответствии с их возрастной категорией, жизненными ситуациями и потребностями,ед.</t>
  </si>
  <si>
    <t xml:space="preserve">не менее 5</t>
  </si>
  <si>
    <t xml:space="preserve">Доля образовательных организаций, реализующих программы по финансовой грамотности,%</t>
  </si>
  <si>
    <t xml:space="preserve">не менее 25</t>
  </si>
  <si>
    <t xml:space="preserve">Доля учащихся образовательных организаций, принявших участие в мероприятиях по повышению финансовой грамотности, %</t>
  </si>
  <si>
    <t xml:space="preserve">не менее 50</t>
  </si>
  <si>
    <t xml:space="preserve">Количество проведенных мероприятий, направленных на повышение финансовой грамотности населения, ед.</t>
  </si>
  <si>
    <t xml:space="preserve">Доля образовательных организаций, принявших участие в онлайн-уроках по вопросам финансовой грамотности, %</t>
  </si>
  <si>
    <t xml:space="preserve">не менее 70</t>
  </si>
  <si>
    <t xml:space="preserve">Уровень дефицита  бюджета округа по отношению к доходам  бюджета без учета безвозмездных поступлений,%</t>
  </si>
  <si>
    <t xml:space="preserve">не более 15%</t>
  </si>
  <si>
    <t xml:space="preserve">Прирост налоговых поступлений бюджета Воскресенского м.о. к аналогичному периоду прошлого года,%</t>
  </si>
  <si>
    <t xml:space="preserve">не менее 6%</t>
  </si>
  <si>
    <t xml:space="preserve">Доля расходов на обслуживание муниципального долга в общем объеме расходов бюджета без учета субвенций из фб и об,%</t>
  </si>
  <si>
    <t xml:space="preserve">не более 5%</t>
  </si>
  <si>
    <t xml:space="preserve">Объем невыполненных бюджетных обязательств (просроченная кредиторская задолженность), тыс.руб.</t>
  </si>
  <si>
    <t xml:space="preserve">Удельный вес расходов, осуществляемых с применением предварительного контроля за целевым исп-нием бюджетных средств, %</t>
  </si>
  <si>
    <t xml:space="preserve">Количество нарушений сроков представления отчетов об исполнении бюджета Воскресен. м.о., ед.</t>
  </si>
  <si>
    <t xml:space="preserve">Отношение кол-ва проведенных контр. мероп. к кол-тву контр. меропр., предусм-х планами контрольной деятельности на соответствующий финансовый год,%</t>
  </si>
  <si>
    <t xml:space="preserve">Отношение кол-ва испол-х предписаний (представлений), вынесенных по результатам проведенных контр. мероприятий, к общему кол-ву предписаний (представлений), вынесенных по результатам проведенных контрольных мероприятий в соответствующем финансовом году,%</t>
  </si>
  <si>
    <t xml:space="preserve">1 предписание, исполнено</t>
  </si>
  <si>
    <t xml:space="preserve">Удельный вес количества руководителей структурных подразделений администрации округа, руководителей муниципальных учреждений, для которых оплата труда определяется с учетом результатов их профессиональной деятельности, в общем количестве  руководителей структурных подразделений администрации округа, руководителей муниципальных учреждений ,%</t>
  </si>
  <si>
    <t xml:space="preserve">Прирост посещаемости официальных сайтов органов местного самоуправления и муниц. учреждений в сети "Интернет" к предыдущему году,%</t>
  </si>
  <si>
    <t xml:space="preserve">МП «Улучшение условий и охраны труда в Воскресенском муниципальном округе Нижегородской области», утвержденная постановлением администрации Воскресенского муниципального района Нижегородской области от 14 декабря 2022 года № 1059 (в редакции постановления от 17.03.2023 № 312, от 05.10.2023 № 1446, от 08.11.2023 №1710, от 13.12.2023 № 2160, от 08.02.2024 № 239, от 13.03.2025 № 492)</t>
  </si>
  <si>
    <t xml:space="preserve">Уровень травматизма на производстве в расчете на 1000 работающих чел.
на 1000 раб-ков
</t>
  </si>
  <si>
    <t xml:space="preserve">Уровень травматизма на производстве со смертельным исходом в расчете на 1000 работающих,чел.
на 1000 раб-ков
</t>
  </si>
  <si>
    <t xml:space="preserve">Показатель профессиональной заболеваемости в расчете на 10 тыс. работ-щих, чел.на 10 000 работников
</t>
  </si>
  <si>
    <t xml:space="preserve">Удельная численность лиц, которым впервые установлена инвалидность по трудовому увечью, в расчете на 10 тыс. раб-х, чел-к
на 10 000 работников
</t>
  </si>
  <si>
    <t xml:space="preserve">Удельный вес работников, занятых в условиях, не отвечающих санитарно-гигиеническим нормам, от общего количества занятых в экономике округа,%</t>
  </si>
  <si>
    <t xml:space="preserve">Удельный вес руководителей и работников, обученных по программе «Охрана труда», от общего количества занятых в экономике округа,%</t>
  </si>
  <si>
    <t xml:space="preserve">Удельный вес работников, занятых на рабочих местах, по которым проведена специальная оценка условий труда, от общего количества занятых в экономике округа,%</t>
  </si>
  <si>
    <t xml:space="preserve">МП «Развитие образования в Воскресенском муниципальном округе Нижегородской области», утвержденная постановлением администрации Воскресенского муниципального района Нижегородской области от 14 декабря 2022 года № 1059 (в редакции постановления от 24.03.2023 № 384, от 05.05.2023 № 650, от 15.02.2024 № 296, от 11.04.2024 №770, от 11.11.2024 №2402, от 26.03.2025 № 590, от 03.04.2025 № 760, от 23.07.2025 № 1415, от 22.10.2025 № 1847)</t>
  </si>
  <si>
    <t xml:space="preserve">Доступность дошкольного образования (доля детей 3 - 7 лет, получающих услуги дошкольного образования, в общей численности детей в возрасте 3 - 7 лет),%</t>
  </si>
  <si>
    <t xml:space="preserve">Доля выпускников муниципальных общеобразовательных учреждений, сдавших ЕГЭ по русскому языку и математике, в общей численности выпускников муниципальных общеобразовательных учреждений, сдававших ЕГЭ по данным предметам,%</t>
  </si>
  <si>
    <t xml:space="preserve">Доля ОО, соответствующих современным требованиям обучения, в общем количестве ОО,%</t>
  </si>
  <si>
    <t xml:space="preserve">Доля детей, получающих услуги дополнительного образования, в общей численности детей в возрасте 5 - 18 лет ,%</t>
  </si>
  <si>
    <t xml:space="preserve">Доля педагогических работников с высшей квалификационной категорией в общей численности аттестованных педагогических работников,%</t>
  </si>
  <si>
    <t xml:space="preserve">Доля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образования,%</t>
  </si>
  <si>
    <t xml:space="preserve">Доля ОО, в которых создана универсальная безбарьерная среда, позволяющая обеспечить совместное обучение инвалидов и лиц, не имеющих нарушений развития, в общем количестве ОО,%</t>
  </si>
  <si>
    <t xml:space="preserve">Охват организованными формами отдыха и оздоровления детей школьного возраста,%</t>
  </si>
  <si>
    <t xml:space="preserve">Доля ОО, в которых созданы коллегиальные органы управления с участием общественности (родители, работодатели), в общем числе ОО, %</t>
  </si>
  <si>
    <t xml:space="preserve">Доля ОО, обеспечивающих предоставление нормативно закрепленного перечня сведений о своей деятельности на официальных сайтах, в общем числе образовательных организаций,%</t>
  </si>
  <si>
    <t xml:space="preserve">Доля ОО, участвующих в реализации мероприятий патриотической направленности в общей численности ОО,%</t>
  </si>
  <si>
    <t xml:space="preserve">Доля обучающихся в ОО, принимающих участие в мероприятиях, направленных на повышение уровня знаний истории и культуры России,%</t>
  </si>
  <si>
    <t xml:space="preserve">Доля руководителей ДОО, ОО и организаций дополнительного образования, прошедших в течение последних трех лет повышение квалификации или профес-ную переподготовку, в общей чис-сти руководителей ДОО, ОО и организаций дополнительного образования,%</t>
  </si>
  <si>
    <t xml:space="preserve">Доля аттестованных руководящих и педагогических работников в общей численности руководящих и педагогических работников, подлежащих аттестации,%</t>
  </si>
  <si>
    <t xml:space="preserve">Отношение среднемесячной заработной платы педагогических работников муниципальных ДОО к среднемесячной заработной плате в общем образовании Нижегородской области, %</t>
  </si>
  <si>
    <t xml:space="preserve">Отношение средней заработной платы педагогических работников ОО к средней заработной плате в Нижегородской области, %</t>
  </si>
  <si>
    <t xml:space="preserve">Отношение среднемесячной заработной платы педагогов ДОД к среднемесячной заработной плате в Нижегородской области,%</t>
  </si>
  <si>
    <t xml:space="preserve">Количество ООО, в которых выполнены работы по капитальному ремонту,ед.</t>
  </si>
  <si>
    <t xml:space="preserve">МП «Развитие жилищно-коммунального хозяйства и охраны окружающей среды Воскресенского муниципального округа», утверждена постановлением администрации Воскресенского муниципального района от 23.12.2022 № 1111  (в ред.постановлений от 10.02.2023 № 82, от 30.03.2023 № 462, от 05.06.20239 № 819, от 06.07.2023 № 1029, от 09.02.2024 №258, от 11.04.2024 №774, от 29.10.2024 №2254, от 12.12.2024 №2740, от 12.02.2025 №299) </t>
  </si>
  <si>
    <t xml:space="preserve">Количество технологических нарушений на системах теплоснабжения, водоснабжения, водоотведения, ед.</t>
  </si>
  <si>
    <t xml:space="preserve">Количество обращений (жалоб) в органы МСУ и поставщикам услуг со стороны потребителей на предоставляемые услуги,ед.</t>
  </si>
  <si>
    <t xml:space="preserve">Доля ветхого и изношенного оборудования от общего на системах инженерной инфраструктуры ЖКХ,%</t>
  </si>
  <si>
    <t xml:space="preserve">МП «Развитие услуг пассажирского транспорта на территории Воскресенского муниципального округа Нижегородской области», утверждена постановлением администрации Воскресенского муниципального района от 23.12.2022 № 1087 (в ред.пост. от 28.02.2023 № 196, от 19.07.2023 № 1069, от 20.02.2024 №338, от 22.05.2024 № 1035, от 27.05.2024 № 1058, от 09.08.2024 № 1490, от 23.09.2024 № 1797, от 25.10.2024 № 2153, от 13.11.2024 №2434, от 04.02.2025 №251, от 04.09.2025 №1620)</t>
  </si>
  <si>
    <t xml:space="preserve">Количество социальных маршрутов, действующих на территории округ,ед.</t>
  </si>
  <si>
    <t xml:space="preserve">Маршрут №2 "Автосттанция -ФОК-Автостанция" не обслуживается по причине низкого пассажиропотока</t>
  </si>
  <si>
    <t xml:space="preserve">Фактическое выполнение рейсов автобусами по маршрутам регулярных перевозок без нарушения расписания, тыс.ед.год</t>
  </si>
  <si>
    <t xml:space="preserve">МП «Адресная инвестиционная программа Воскресенского муниципального округа Нижегородской области»,  утверждена постановлением администрации Воскресенского муниципального района от 23.12.2022 № 1113 (в ред. постановлений: от 17.03.2023 № 328, от 14.06.2023 № 896, от 02.10.2023 № 1427, от 12.12.2023 № 2106, от 02.02.2024 №198, от 14.02.2024 №287, от 12.03.2024 № 453, от 09.04.2024 №732, от 29.07.2024 №1390, от 30.10.2024 №2291, от 28.01.2025 №169, от 20.03.2025 №517, от 26.06.2025 №1256, от 13.11.2025 №1362)</t>
  </si>
  <si>
    <t xml:space="preserve">Количество закупленных квартир (обеспечение жильем отдельных категорий граждан, установленных законодательством Нижегородской области, ед.</t>
  </si>
  <si>
    <t xml:space="preserve">Количество отремонтированных общеобразовательных организаций, ед.</t>
  </si>
  <si>
    <t xml:space="preserve">МП «Социальная поддержка семей Воскресенского муниципального округа Нижегородской области», утверждена постановлением администрации Воскресенского муниципального района от 23.12.2022 № 1109  (в ред.пост. От  24.03.2023 № 385, от 26.01.2024 №129, от 24.01.2025 №96)</t>
  </si>
  <si>
    <t xml:space="preserve">Доля семей, принявших участие в районных общественно и социально- значимых мероприятиях, предназначенных для реализации социокультурных потребностей семей, к общему количеству семей в районе, %</t>
  </si>
  <si>
    <t xml:space="preserve">Количество проведенных мероприятий, ед.</t>
  </si>
  <si>
    <t xml:space="preserve">МП «Социальная поддержка ветеранов и инвалидов Воскресенского муниципального округа Нижегородской области», утверждена постановлением администрации Воскресенского муниципального района от 20.12.2022 № 1077  (в ред.пост. От 24.03.2023 № 383, от 26.01.2024 №130, от 15.07.2024 № 1296, от 24.01.2025 № 95)</t>
  </si>
  <si>
    <t xml:space="preserve">Доля пожилых граждан, принявших участие в районных общест. и соц.значимых мер-ях и в мероп-ях, предназнач. для реализации социокультурных потребностей пожилых граждан к общему кол-ву граждан, получающих пенсию по старости и участвующих в мероприятиях, %</t>
  </si>
  <si>
    <t xml:space="preserve">Доля ветеранов ВБД, участвующих в мероприятиях, %</t>
  </si>
  <si>
    <t xml:space="preserve">Доля инвалидов и детей-инвалидов, участвующих в мероприятиях по комплексной реабилитации, %</t>
  </si>
  <si>
    <t xml:space="preserve">МП «Информационное общество Воскресенского муниципального округа Нижегородской области», утверждена постановлением администрации Воскресенского муниципального округа от 13.11.2023 № 1754 ( в ред.пост. от 30.07.2024 № 1408, от 29.01.2025 №181)</t>
  </si>
  <si>
    <t xml:space="preserve">Количество размещенных информационных постов на официальной странице администрации округа в социальной сети «ВКонтакте» , ед.</t>
  </si>
  <si>
    <t xml:space="preserve">Увеличение количества подписчиков сообщества Администрации Воскресенского муниципального округа в социальной сети «Вконтакте», чел.</t>
  </si>
  <si>
    <t xml:space="preserve">МП «Развитие агропромышленного комплекса Воскресенского муниципального округа Нижегородской области», утверждена постановлением администрации Воскресенского муниципального района от 23.12.2022 № 1084 (в редакции постановлений от 04.07.2023 №1007, от 19.07.2023 № 1071, от 22.12.2023 № 2248,от 26.04.2024 № 902, от 23.12.2024 № 2909, от 30.12.2025 № 2232)</t>
  </si>
  <si>
    <t xml:space="preserve">Общая посевная площадь сельскохозяйственных культур за отчётный год (включая площадь озимых культур отчётного года) в сельскохозяйственных организациях, крестьянских (фермерских) хозяйствах (включая индивидуальных предпринимателей), получающих субсидии на 1 га посевной площади, га</t>
  </si>
  <si>
    <t>ПИ</t>
  </si>
  <si>
    <t xml:space="preserve">Отношение количества ликвидированных очагов инфекции (в соответствии с инструкциями по борьбе с болезнями животных) к количеству возникших очагов, %</t>
  </si>
  <si>
    <t xml:space="preserve">Укомплектованность должностей муниципальной службы в управлении сельского хозяйства администрации Воскресенского муниципального округа, %</t>
  </si>
  <si>
    <t xml:space="preserve">МП «Защита населения и территории Воскресенского муниципального округа Нижегородской области от чрезвычайных ситуаций, противодействие терроризму и экстремизму, обеспечение безопасности дорожного движения», утверждена постановлением администрации Воскресенского муниципального района от 23.12.2022  №1102 (в ред.постановлений от 10.04.2023 № 527, от 18.04.2023 № 584, от 14.06.2023 № 889, 07.09.2023 № 1287, от 06.02.2024 № 224, от 06.03.2024 № 431, от 23.04.2024 № 866, от 12.08.2024 № 1507, от 07.10.2024 № 1945, от 04.02.2025 №231, от 30.10.2025 №1902, от 30.12.2025 №2233)</t>
  </si>
  <si>
    <t xml:space="preserve">Доля площади территории района, охваченной техническими средствами оповещения,%</t>
  </si>
  <si>
    <t xml:space="preserve">Доля руководящего состава и должностных лиц, прошедших обучение по вопросам ГОЧС (к соответствующему году),%</t>
  </si>
  <si>
    <t xml:space="preserve">Заблаговременность прогноза неблагоприятных гидрометеорологических явлений, час.</t>
  </si>
  <si>
    <t xml:space="preserve">Сокращение количества пожаров на территории округа, шт.</t>
  </si>
  <si>
    <t xml:space="preserve">Сокращение количества погибших людей на пожарах на 10 тысяч населения, чел.</t>
  </si>
  <si>
    <t xml:space="preserve">Сокращение времени прибытия первых пожарных подразделений в сельской местности, мин. </t>
  </si>
  <si>
    <t xml:space="preserve">Сокращение времени реагирования на угрозу или возникновение чрезвычайных ситуаций природного и техногенного характера, мин.</t>
  </si>
  <si>
    <t xml:space="preserve">Повышение индекса толерантности (по данным социологических вопросов), %</t>
  </si>
  <si>
    <t>.+4,4</t>
  </si>
  <si>
    <t>.+4,3</t>
  </si>
  <si>
    <t xml:space="preserve">Количество лиц, погибших в результате ДТП, чел.</t>
  </si>
  <si>
    <t xml:space="preserve">Количество детей, погибших в результате ДТП, чел.</t>
  </si>
  <si>
    <t xml:space="preserve">Количество лиц, погибших в результате ДТП, на 100 тысяч населения (социальный риск), чел.</t>
  </si>
  <si>
    <t xml:space="preserve">Количество лиц, погибших в результате ДТП, на 10 тысяч единиц транспортных средств (транспортный риск), чел.</t>
  </si>
  <si>
    <t xml:space="preserve">МП «Обеспечение жильем молодых семей Воскресенского муниципального округа Нижегородской области», утверждена постановлением администрации Воскресенского муниципального района от 23.12.2022 года № 1113 (в ред.постановлений от 14.06.2023 № 888, от 06.02.2024 №222, от 12.03.2024 №452, от 09.04.2024 №733, от 27.05.2024 № 1058, от 18.09.2024 № 1777)</t>
  </si>
  <si>
    <t xml:space="preserve">Количество молодых семей, обеспеченных социальными выплатами для приобретения жилья и строительства индивидуального жилого дома, семей</t>
  </si>
  <si>
    <t xml:space="preserve">МП «Обеспечение общественного правопорядка и противодействия преступности в Воскресенском муниципальном округе Нижегородской области», утверждена постановлением администрации Воскресенского муниципального района от 23.12.2022 № 1112 (в редакции постановлений от 10.03.2023 № 282, от 25.01.2024 №113, от 25.03.2024 №550, от 21.01.2025 № 41, от 23.07.2025 № 1416, от 23.12.2025 №2194)</t>
  </si>
  <si>
    <t xml:space="preserve">Сокращение количества зарегистрированных сообщений о преступлениях на 10 %, ед.</t>
  </si>
  <si>
    <t xml:space="preserve">Поэтапное сокращение уровня преступлений в общественных местах, ед.</t>
  </si>
  <si>
    <t xml:space="preserve">Сокращение количества преступлений, относящихся к категории тяжких и особо тяжких, на 2%, ед.</t>
  </si>
  <si>
    <t xml:space="preserve">Количество проведённых мероприятий, направленных на формировании ценности здорового образа жизни у подростков и молодёжи, ед.</t>
  </si>
  <si>
    <t xml:space="preserve">Количество подростков и молодежи в возрасте от 11 до 24 лет, вовлеченных в мероприятия по профилактике распространения наркомании, чел.</t>
  </si>
  <si>
    <t xml:space="preserve">МП «Обеспечение защиты прав потребителей в Воскресенском муниципальном округе Нижегородской области» утверждена постановлением администрации Воскресенского муниципального района Нижегородской области от 23.12.2022 года № 1088
</t>
  </si>
  <si>
    <t xml:space="preserve">ИТОГО по программе</t>
  </si>
  <si>
    <t xml:space="preserve">Уровень правовой и финансовой грамотности населения в сфере защиты прав потребителей (по результатам опросов потребителей), %</t>
  </si>
  <si>
    <t xml:space="preserve">Количество консультаций в сфере защиты прав потребителей на 1 тыс. человек</t>
  </si>
  <si>
    <t xml:space="preserve">Количество публикаций и сообщений в средствах массовой информации, направленных на повышение потребительской грамотности, в том числе в сети Интернет и на платформе в социальных сетях </t>
  </si>
  <si>
    <t xml:space="preserve">Количество распространенных печатных информационных материалов (буклетов, памяток, брошюр, плакатов и др.), направленных на повышение потребительской грамотности</t>
  </si>
  <si>
    <t xml:space="preserve">МП «Развитие внутреннего и въездного туризма в Воскресенском муниципальном округе Нижегородской области» утверждена постановлением администрации Воскресенского муниципального района Нижегородской области от 23 декабря 2022 года № 1090 (в ред.пост. от 01.03.2023 №206, от 10.03.2023 № 283, от 13.06.2023 №877, от 05.10.2023 №1463, от 30.11.2023 №1957, от 21.12.2023 №2241, от 25.01.2024 №115, от 20.02.2024 №338, от 06.06.2024 №1128, от 18.07.2024 №1325, от 19.11.2024 №2456, от от 22.11.2024 № 2504, от 27.11.2024 № 2544, от 10.12.2024 №2668, от 16.12.2024 №2808, от 13.03.2025 №490, от 11.12.2025 №2114, от 15.12.2025 №2136) 
</t>
  </si>
  <si>
    <t xml:space="preserve">Количество туристов, посещающих Воскресенский округ, тыс.чел.</t>
  </si>
  <si>
    <t xml:space="preserve">Количество экскурсантов, посещающих Воскресенский округ, тыс.чел.</t>
  </si>
  <si>
    <t xml:space="preserve">Объем платных услуг, оказанных населению в сфере внутреннего и въездного туризма, тыс.руб.</t>
  </si>
  <si>
    <t xml:space="preserve">МП «Благоустройство населенных пунктов Воскресенского муниципального округа Нижегородской области на 2023-2028» утверждена постановлением администрации Воскресенского муниципального района Нижегородской области от 23 декабря 2022 года № 1110 (в ред.пост. от 08.02.2023 №71, от 28.02.2023 № 197, от 29.03.2023 №441, от 11.04.2023 № 547, от 18.04.2023 № 585, от 20.06.2023 №909, от 18.07.2023 №1063, от 06.09.2023 № 1286, от 17.11.2023 № 1857, от 19.12.2023 № 2205, от 29.12.2023 № 2327, от 18.01.2024 № 78, от 02.02.2024 № 202, от 05.03.2024 №410, от 02.04.2024 №636, от 20.05.2024 №1032, от 17.06.2024 №1157, от 11.10.2024 №1995, от 21.01.2025 № 40, от 06.02.2025 № 259, от 20.03.2025 № 518, от 19.05.2025 № 1040, от 16.06.2025 № 1198, от 04.08.2025 №1471, от 08.09.2025 № 1631, от 17.12.2025 № 2159)</t>
  </si>
  <si>
    <t xml:space="preserve">Увеличение протяженности отремонтированных автомобильных дорог, мостов, мостовых переходов и тротуаров, дорог местного значения, км.</t>
  </si>
  <si>
    <t xml:space="preserve">Улучшение освещенности улиц и территорий и поддержание уличного освещения в исправном состоянии, ед.</t>
  </si>
  <si>
    <t xml:space="preserve">Повышение уровня комплексного благоустройства дворовых территорий,  ед.</t>
  </si>
  <si>
    <t xml:space="preserve">Содержание и санитарная очистка территорий, ед.</t>
  </si>
  <si>
    <t xml:space="preserve">Повышение уровня комплексного благоустройства  общественных пространств, ед.</t>
  </si>
  <si>
    <t xml:space="preserve">ВСЕГО по программам, в  т.ч.</t>
  </si>
  <si>
    <t xml:space="preserve">МБ-местный бюджет, ОБ-областной бюджет, ФБ-федеральный бюджет, БП-бюджет поселения, ПИ-прочие источники</t>
  </si>
  <si>
    <t xml:space="preserve">По бюджету</t>
  </si>
  <si>
    <t>разница</t>
  </si>
  <si>
    <t xml:space="preserve">Начальник Управления экономики,</t>
  </si>
  <si>
    <t xml:space="preserve">инвестиционной политики и туризма</t>
  </si>
  <si>
    <t>И.В.Агеева</t>
  </si>
  <si>
    <t xml:space="preserve">Муниципальная программа "Развитие образования Воскресенского муниципального района Нижегородской области" </t>
  </si>
  <si>
    <t xml:space="preserve">Муниципальная программа «Социальная поддержка семей Воскресенского муниципального района Нижегородской области»</t>
  </si>
  <si>
    <t xml:space="preserve">Муниципальная программа «Социальная поддержка ветеранов и инвалидов Воскресенского муниципального района Нижегородской области»</t>
  </si>
  <si>
    <t xml:space="preserve">Муниципальная программа «Адресная инвестиционная программа Воскресенского муниципального района Нижегородской области»</t>
  </si>
  <si>
    <t xml:space="preserve">Муниципальная программа "Развитие жилищно-коммунального хозяйства Воскресенского муниципального района"</t>
  </si>
  <si>
    <t xml:space="preserve">Муниципальная программа «Охрана окружающей среды Воскресенского муниципального района Нижегородской области»  </t>
  </si>
  <si>
    <t xml:space="preserve">Муниципальная программа "Развитие услуг пассажирского транспорта на территории Воскресенского муниципального района Нижегородской области"</t>
  </si>
  <si>
    <t xml:space="preserve">Муниципальная программа «Развитие культуры, туризма, молодежной политики и спорта Воскресенского муниципального района Нижегородской области»</t>
  </si>
  <si>
    <t xml:space="preserve">Муниципальная программа «Информационное общество Воскресенского муниципального района Нижегородской области»</t>
  </si>
  <si>
    <t xml:space="preserve">Муниципальная программа "Защита населения и территории Воскресенского муниципального района Нижегородской области от чрезвычайных ситуаций, противодействие терроризму и экстремизму, обеспечение безопасности дорожного движения"</t>
  </si>
  <si>
    <t xml:space="preserve">Муниципальная программа "Развитие агропромышленного комплекса Воскресенского муниципального района"</t>
  </si>
  <si>
    <t xml:space="preserve">Муниципальная программа "Управление муниципальным имуществом Воскресенского муниципального района Нижегородской области"</t>
  </si>
  <si>
    <t xml:space="preserve">Муниципальная программа "Управление муниципальными финансами и муниципальным долгом Воскресенского муниципального района Нижегородской области"</t>
  </si>
  <si>
    <t xml:space="preserve">Муниципальная программа «Развитие предпринимательства в Воскресенском муниципальном районе Нижегородской области» </t>
  </si>
  <si>
    <t xml:space="preserve">Муниципальная программа "Развитие муниципальной службы в Воскресенском муниципальном районе Нижегородской области"</t>
  </si>
  <si>
    <t xml:space="preserve">Муниципальная программа "Обеспечение сохранности архивных фондов Воскресенского муниципального района Нижегородской области" </t>
  </si>
  <si>
    <t xml:space="preserve">Муниципальная программа «Обеспечение жильём молодых семей Воскресенского муниципального района Нижегородской области» </t>
  </si>
  <si>
    <t xml:space="preserve">Муниципальная программа «Улучшение условий и охраны труда в Воскресенском муниципальном районе Нижегородской области» </t>
  </si>
  <si>
    <t xml:space="preserve">Муниципальная программа "Обеспечение общественного правопорядка и противодействия преступности в Воскресенском муниципальном районе Нижегородской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</si>
</sst>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\-??_р_._-;_-@_-"/>
    <numFmt numFmtId="165" formatCode="0.0"/>
    <numFmt numFmtId="166" formatCode="_-* #,##0.00\ [$₽-419]_-;\-* #,##0.00\ [$₽-419]_-;_-* &quot;-&quot;??\ [$₽-419]_-;_-@_-"/>
    <numFmt numFmtId="167" formatCode="#,##0.000"/>
    <numFmt numFmtId="168" formatCode="#,##0.0"/>
    <numFmt numFmtId="169" formatCode="0.000"/>
    <numFmt numFmtId="170" formatCode="#,##0.00_р_.;[RED]\-#,##0.00_р_."/>
  </numFmts>
  <fonts count="32">
    <font>
      <sz val="10.000000"/>
      <color theme="1"/>
      <name val="Arial Cyr"/>
    </font>
    <font>
      <sz val="10.000000"/>
      <name val="Arial"/>
    </font>
    <font>
      <sz val="11.000000"/>
      <color rgb="FF9C6500"/>
      <name val="Calibri"/>
    </font>
    <font>
      <sz val="11.000000"/>
      <color theme="0"/>
      <name val="Calibri"/>
    </font>
    <font>
      <sz val="10.000000"/>
      <color indexed="2"/>
      <name val="Arial Cyr"/>
    </font>
    <font>
      <sz val="10.000000"/>
      <name val="Arial Cyr"/>
    </font>
    <font>
      <sz val="10.000000"/>
      <name val="Times New Roman"/>
    </font>
    <font>
      <b/>
      <i/>
      <u/>
      <sz val="12.000000"/>
      <name val="Arial Cyr"/>
    </font>
    <font>
      <b/>
      <sz val="10.000000"/>
      <name val="Times New Roman"/>
    </font>
    <font>
      <b/>
      <sz val="12.000000"/>
      <name val="Times New Roman"/>
    </font>
    <font>
      <b/>
      <sz val="9.000000"/>
      <name val="Times New Roman"/>
    </font>
    <font>
      <b/>
      <sz val="10.000000"/>
      <color indexed="2"/>
      <name val="Times New Roman"/>
    </font>
    <font>
      <sz val="9.000000"/>
      <name val="Times New Roman"/>
    </font>
    <font>
      <sz val="9.000000"/>
      <color indexed="2"/>
      <name val="Times New Roman"/>
    </font>
    <font>
      <b/>
      <sz val="9.000000"/>
      <color indexed="2"/>
      <name val="Times New Roman"/>
    </font>
    <font>
      <sz val="10.000000"/>
      <color indexed="2"/>
      <name val="Times New Roman"/>
    </font>
    <font>
      <i/>
      <sz val="9.000000"/>
      <name val="Times New Roman"/>
    </font>
    <font>
      <i/>
      <sz val="9.000000"/>
      <color indexed="2"/>
      <name val="Times New Roman"/>
    </font>
    <font>
      <b/>
      <sz val="9.000000"/>
      <color indexed="2"/>
      <name val="Arial Cyr"/>
    </font>
    <font>
      <sz val="8.000000"/>
      <name val="Times New Roman"/>
    </font>
    <font>
      <b/>
      <i/>
      <sz val="9.000000"/>
      <name val="Times New Roman"/>
    </font>
    <font>
      <b/>
      <i/>
      <sz val="9.000000"/>
      <color indexed="2"/>
      <name val="Times New Roman"/>
    </font>
    <font>
      <sz val="9.000000"/>
      <color indexed="2"/>
      <name val="Arial Cyr"/>
    </font>
    <font>
      <b/>
      <sz val="12.000000"/>
      <color indexed="2"/>
      <name val="Times New Roman"/>
    </font>
    <font>
      <b/>
      <i/>
      <sz val="9.000000"/>
      <name val="Arial Cyr"/>
    </font>
    <font>
      <b/>
      <sz val="9.000000"/>
      <name val="Arial Cyr"/>
    </font>
    <font>
      <sz val="9.000000"/>
      <name val="Arial Cyr"/>
    </font>
    <font>
      <sz val="8.500000"/>
      <name val="Times New Roman"/>
    </font>
    <font>
      <b/>
      <sz val="10.000000"/>
      <name val="Arial Cyr"/>
    </font>
    <font>
      <b/>
      <sz val="9.000000"/>
      <color theme="1" tint="0"/>
      <name val="Times New Roman"/>
    </font>
    <font>
      <sz val="9.000000"/>
      <color theme="1" tint="0"/>
      <name val="Times New Roman"/>
    </font>
    <font>
      <sz val="10.000000"/>
      <color theme="1" tint="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26"/>
      </patternFill>
    </fill>
    <fill>
      <patternFill patternType="solid">
        <fgColor theme="4" tint="0.39989999999999998"/>
        <bgColor indexed="24"/>
      </patternFill>
    </fill>
  </fills>
  <borders count="49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0" tint="0"/>
      </top>
      <bottom style="thin">
        <color theme="0" tint="0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0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0" tint="0"/>
      </bottom>
      <diagonal style="none"/>
    </border>
    <border>
      <left style="none"/>
      <right style="none"/>
      <top style="none"/>
      <bottom style="thin">
        <color theme="0" tint="0"/>
      </bottom>
      <diagonal style="none"/>
    </border>
    <border>
      <left style="none"/>
      <right style="none"/>
      <top style="thin">
        <color theme="0" tint="0"/>
      </top>
      <bottom style="thin">
        <color theme="0" tint="0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0" tint="0"/>
      </top>
      <bottom style="none"/>
      <diagonal style="none"/>
    </border>
    <border>
      <left style="none"/>
      <right style="thin">
        <color theme="1"/>
      </right>
      <top style="thin">
        <color theme="0" tint="0"/>
      </top>
      <bottom style="thin">
        <color theme="0" tint="0"/>
      </bottom>
      <diagonal style="none"/>
    </border>
    <border>
      <left style="thin">
        <color theme="1"/>
      </left>
      <right style="thin">
        <color auto="1"/>
      </right>
      <top style="thin">
        <color theme="0" tint="0"/>
      </top>
      <bottom style="thin">
        <color theme="0" tint="0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0" tint="0"/>
      </top>
      <bottom style="none"/>
      <diagonal style="none"/>
    </border>
    <border>
      <left style="thin">
        <color auto="1"/>
      </left>
      <right style="thin">
        <color auto="1"/>
      </right>
      <top style="thin">
        <color theme="0" tint="0"/>
      </top>
      <bottom style="none"/>
      <diagonal style="none"/>
    </border>
    <border>
      <left style="none"/>
      <right style="thin">
        <color theme="1"/>
      </right>
      <top style="thin">
        <color theme="0" tint="0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0" tint="0"/>
      </top>
      <bottom style="thin">
        <color theme="0" tint="0"/>
      </bottom>
      <diagonal style="none"/>
    </border>
    <border>
      <left style="thin">
        <color auto="1"/>
      </left>
      <right style="thin">
        <color auto="1"/>
      </right>
      <top style="thin">
        <color theme="0" tint="0"/>
      </top>
      <bottom style="thin">
        <color theme="0" tint="0"/>
      </bottom>
      <diagonal style="none"/>
    </border>
    <border>
      <left style="thin">
        <color theme="1"/>
      </left>
      <right style="thin">
        <color theme="1"/>
      </right>
      <top style="thin">
        <color theme="0" tint="0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0" tint="0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0" tint="0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0" tint="0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theme="0" tint="0"/>
      </top>
      <bottom style="thin">
        <color theme="0" tint="0"/>
      </bottom>
      <diagonal style="none"/>
    </border>
    <border>
      <left style="thin">
        <color theme="1"/>
      </left>
      <right style="thin">
        <color theme="1"/>
      </right>
      <top style="thin">
        <color theme="0" tint="0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0" tint="0"/>
      </top>
      <bottom style="thin">
        <color theme="0" tint="0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indexed="20"/>
      </left>
      <right style="thin">
        <color indexed="20"/>
      </right>
      <top style="thick">
        <color indexed="20"/>
      </top>
      <bottom style="thin">
        <color indexed="20"/>
      </bottom>
      <diagonal style="none"/>
    </border>
    <border>
      <left style="thin">
        <color theme="1"/>
      </left>
      <right style="thin">
        <color theme="1"/>
      </right>
      <top style="thick">
        <color rgb="FF7030A0"/>
      </top>
      <bottom style="thin">
        <color theme="1"/>
      </bottom>
      <diagonal style="none"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 style="none"/>
    </border>
    <border>
      <left style="thin">
        <color indexed="20"/>
      </left>
      <right style="thin">
        <color indexed="20"/>
      </right>
      <top style="thin">
        <color indexed="20"/>
      </top>
      <bottom style="thick">
        <color indexed="20"/>
      </bottom>
      <diagonal style="none"/>
    </border>
    <border>
      <left style="thin">
        <color indexed="20"/>
      </left>
      <right style="thin">
        <color theme="1"/>
      </right>
      <top style="thin">
        <color indexed="20"/>
      </top>
      <bottom style="thick">
        <color indexed="20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7030A0"/>
      </bottom>
      <diagonal style="none"/>
    </border>
    <border>
      <left style="none"/>
      <right style="none"/>
      <top style="thick">
        <color rgb="FF7030A0"/>
      </top>
      <bottom style="none"/>
      <diagonal style="none"/>
    </border>
  </borders>
  <cellStyleXfs count="8">
    <xf fontId="0" fillId="0" borderId="0" numFmtId="0" applyNumberFormat="1" applyFont="1" applyFill="1" applyBorder="1" applyProtection="1">
      <protection hidden="0" locked="1"/>
    </xf>
    <xf fontId="0" fillId="0" borderId="0" numFmtId="164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2" borderId="0" numFmtId="0" applyNumberFormat="1" applyFont="1" applyFill="1" applyBorder="0" applyProtection="0"/>
    <xf fontId="3" fillId="3" borderId="0" numFmtId="0" applyNumberFormat="1" applyFont="1" applyFill="1" applyBorder="0" applyProtection="0"/>
  </cellStyleXfs>
  <cellXfs count="444">
    <xf fontId="0" fillId="0" borderId="0" numFmtId="0" xfId="0" applyProtection="0">
      <protection hidden="0" locked="1"/>
    </xf>
    <xf fontId="4" fillId="0" borderId="0" numFmtId="0" xfId="0" applyFont="1" applyProtection="1">
      <protection hidden="0" locked="1"/>
    </xf>
    <xf fontId="5" fillId="0" borderId="0" numFmtId="0" xfId="0" applyFont="1" applyProtection="1">
      <protection hidden="0" locked="1"/>
    </xf>
    <xf fontId="6" fillId="0" borderId="0" numFmtId="0" xfId="0" applyFont="1" applyAlignment="1" applyProtection="1">
      <alignment horizontal="right"/>
      <protection hidden="0" locked="1"/>
    </xf>
    <xf fontId="6" fillId="0" borderId="0" numFmtId="0" xfId="0" applyFont="1" applyProtection="1">
      <protection hidden="0" locked="1"/>
    </xf>
    <xf fontId="7" fillId="0" borderId="0" numFmtId="0" xfId="0" applyFont="1" applyAlignment="1" applyProtection="1">
      <alignment horizontal="center" vertical="top" wrapText="1"/>
      <protection hidden="0" locked="1"/>
    </xf>
    <xf fontId="8" fillId="0" borderId="1" numFmtId="0" xfId="0" applyFont="1" applyBorder="1" applyAlignment="1" applyProtection="1">
      <alignment horizontal="center" vertical="center" wrapText="1"/>
      <protection hidden="0" locked="1"/>
    </xf>
    <xf fontId="8" fillId="0" borderId="2" numFmtId="0" xfId="0" applyFont="1" applyBorder="1" applyAlignment="1" applyProtection="1">
      <alignment horizontal="center" vertical="center" wrapText="1"/>
      <protection hidden="0" locked="1"/>
    </xf>
    <xf fontId="9" fillId="0" borderId="0" numFmtId="0" xfId="0" applyFont="1" applyAlignment="1" applyProtection="1">
      <alignment horizontal="center" vertical="top"/>
      <protection hidden="0" locked="1"/>
    </xf>
    <xf fontId="10" fillId="0" borderId="3" numFmtId="0" xfId="0" applyFont="1" applyBorder="1" applyAlignment="1" applyProtection="1">
      <alignment horizontal="left" vertical="top" wrapText="1"/>
      <protection hidden="0" locked="1"/>
    </xf>
    <xf fontId="11" fillId="0" borderId="0" numFmtId="0" xfId="0" applyFont="1" applyAlignment="1" applyProtection="1">
      <alignment horizontal="center" vertical="top"/>
      <protection hidden="0" locked="1"/>
    </xf>
    <xf fontId="12" fillId="0" borderId="4" numFmtId="0" xfId="0" applyFont="1" applyBorder="1" applyAlignment="1" applyProtection="1">
      <alignment vertical="top" wrapText="1"/>
      <protection hidden="0" locked="1"/>
    </xf>
    <xf fontId="12" fillId="0" borderId="5" numFmtId="2" xfId="0" applyNumberFormat="1" applyFont="1" applyBorder="1" applyAlignment="1" applyProtection="1">
      <alignment horizontal="right" vertical="top" wrapText="1"/>
      <protection hidden="0" locked="1"/>
    </xf>
    <xf fontId="12" fillId="0" borderId="2" numFmtId="0" xfId="0" applyFont="1" applyBorder="1" applyAlignment="1" applyProtection="1">
      <alignment horizontal="center" vertical="top" wrapText="1"/>
      <protection hidden="0" locked="1"/>
    </xf>
    <xf fontId="12" fillId="0" borderId="2" numFmtId="0" xfId="0" applyFont="1" applyBorder="1" applyAlignment="1" applyProtection="1">
      <alignment horizontal="center" vertical="center" wrapText="1"/>
      <protection hidden="0" locked="1"/>
    </xf>
    <xf fontId="4" fillId="0" borderId="2" numFmtId="0" xfId="0" applyFont="1" applyBorder="1" applyAlignment="1" applyProtection="1">
      <alignment horizontal="center" vertical="top" wrapText="1"/>
      <protection hidden="0" locked="1"/>
    </xf>
    <xf fontId="12" fillId="0" borderId="5" numFmtId="0" xfId="0" applyFont="1" applyBorder="1" applyAlignment="1" applyProtection="1">
      <alignment vertical="top" wrapText="1"/>
      <protection hidden="0" locked="1"/>
    </xf>
    <xf fontId="12" fillId="0" borderId="6" numFmtId="2" xfId="0" applyNumberFormat="1" applyFont="1" applyBorder="1" applyAlignment="1" applyProtection="1">
      <alignment horizontal="right" vertical="top" wrapText="1"/>
      <protection hidden="0" locked="1"/>
    </xf>
    <xf fontId="12" fillId="0" borderId="7" numFmtId="0" xfId="0" applyFont="1" applyBorder="1" applyAlignment="1" applyProtection="1">
      <alignment vertical="top" wrapText="1"/>
      <protection hidden="0" locked="1"/>
    </xf>
    <xf fontId="12" fillId="0" borderId="7" numFmtId="2" xfId="0" applyNumberFormat="1" applyFont="1" applyBorder="1" applyAlignment="1" applyProtection="1">
      <alignment horizontal="right" vertical="top" wrapText="1"/>
      <protection hidden="0" locked="1"/>
    </xf>
    <xf fontId="12" fillId="0" borderId="7" numFmtId="165" xfId="0" applyNumberFormat="1" applyFont="1" applyBorder="1" applyAlignment="1" applyProtection="1">
      <alignment horizontal="right" vertical="top" wrapText="1"/>
      <protection hidden="0" locked="1"/>
    </xf>
    <xf fontId="12" fillId="0" borderId="8" numFmtId="0" xfId="0" applyFont="1" applyBorder="1" applyAlignment="1" applyProtection="1">
      <alignment vertical="top" wrapText="1"/>
      <protection hidden="0" locked="1"/>
    </xf>
    <xf fontId="12" fillId="0" borderId="8" numFmtId="2" xfId="0" applyNumberFormat="1" applyFont="1" applyBorder="1" applyAlignment="1" applyProtection="1">
      <alignment horizontal="right" vertical="top" wrapText="1"/>
      <protection hidden="0" locked="1"/>
    </xf>
    <xf fontId="12" fillId="0" borderId="8" numFmtId="165" xfId="0" applyNumberFormat="1" applyFont="1" applyBorder="1" applyAlignment="1" applyProtection="1">
      <alignment horizontal="right" vertical="top" wrapText="1"/>
      <protection hidden="0" locked="1"/>
    </xf>
    <xf fontId="10" fillId="0" borderId="8" numFmtId="2" xfId="0" applyNumberFormat="1" applyFont="1" applyBorder="1" applyAlignment="1" applyProtection="1">
      <alignment horizontal="right" vertical="top" wrapText="1"/>
      <protection hidden="0" locked="1"/>
    </xf>
    <xf fontId="13" fillId="0" borderId="9" numFmtId="0" xfId="0" applyFont="1" applyBorder="1" applyAlignment="1" applyProtection="1">
      <alignment horizontal="center" vertical="top" wrapText="1"/>
      <protection hidden="0" locked="1"/>
    </xf>
    <xf fontId="14" fillId="0" borderId="5" numFmtId="2" xfId="0" applyNumberFormat="1" applyFont="1" applyBorder="1" applyAlignment="1" applyProtection="1">
      <alignment vertical="top" wrapText="1"/>
      <protection hidden="0" locked="1"/>
    </xf>
    <xf fontId="14" fillId="0" borderId="10" numFmtId="2" xfId="0" applyNumberFormat="1" applyFont="1" applyBorder="1" applyAlignment="1" applyProtection="1">
      <alignment vertical="top" wrapText="1"/>
      <protection hidden="0" locked="1"/>
    </xf>
    <xf fontId="12" fillId="0" borderId="2" numFmtId="0" xfId="0" applyFont="1" applyBorder="1" applyAlignment="1" applyProtection="1">
      <alignment horizontal="center" vertical="center"/>
      <protection hidden="0" locked="1"/>
    </xf>
    <xf fontId="4" fillId="0" borderId="2" numFmtId="0" xfId="0" applyFont="1" applyBorder="1" applyProtection="1">
      <protection hidden="0" locked="1"/>
    </xf>
    <xf fontId="13" fillId="0" borderId="11" numFmtId="0" xfId="0" applyFont="1" applyBorder="1" applyAlignment="1" applyProtection="1">
      <alignment horizontal="center" vertical="top" wrapText="1"/>
      <protection hidden="0" locked="1"/>
    </xf>
    <xf fontId="14" fillId="0" borderId="4" numFmtId="2" xfId="0" applyNumberFormat="1" applyFont="1" applyBorder="1" applyAlignment="1" applyProtection="1">
      <alignment vertical="top" wrapText="1"/>
      <protection hidden="0" locked="1"/>
    </xf>
    <xf fontId="10" fillId="0" borderId="2" numFmtId="0" xfId="0" applyFont="1" applyBorder="1" applyAlignment="1" applyProtection="1">
      <alignment horizontal="left" vertical="top" wrapText="1"/>
      <protection hidden="0" locked="1"/>
    </xf>
    <xf fontId="12" fillId="0" borderId="2" numFmtId="165" xfId="0" applyNumberFormat="1" applyFont="1" applyBorder="1" applyAlignment="1" applyProtection="1">
      <alignment horizontal="right" vertical="top" wrapText="1"/>
      <protection hidden="0" locked="1"/>
    </xf>
    <xf fontId="12" fillId="0" borderId="2" numFmtId="4" xfId="0" applyNumberFormat="1" applyFont="1" applyBorder="1" applyAlignment="1" applyProtection="1">
      <alignment horizontal="right" vertical="top" wrapText="1"/>
      <protection hidden="0" locked="1"/>
    </xf>
    <xf fontId="12" fillId="0" borderId="2" numFmtId="2" xfId="0" applyNumberFormat="1" applyFont="1" applyBorder="1" applyAlignment="1" applyProtection="1">
      <alignment horizontal="right" vertical="top" wrapText="1"/>
      <protection hidden="0" locked="1"/>
    </xf>
    <xf fontId="12" fillId="0" borderId="6" numFmtId="0" xfId="0" applyFont="1" applyBorder="1" applyAlignment="1" applyProtection="1">
      <alignment vertical="top" wrapText="1"/>
      <protection hidden="0" locked="1"/>
    </xf>
    <xf fontId="12" fillId="0" borderId="2" numFmtId="165" xfId="0" applyNumberFormat="1" applyFont="1" applyBorder="1" applyAlignment="1" applyProtection="1">
      <alignment vertical="top" wrapText="1"/>
      <protection hidden="0" locked="1"/>
    </xf>
    <xf fontId="12" fillId="0" borderId="2" numFmtId="2" xfId="0" applyNumberFormat="1" applyFont="1" applyBorder="1" applyAlignment="1" applyProtection="1">
      <alignment vertical="top" wrapText="1"/>
      <protection hidden="0" locked="1"/>
    </xf>
    <xf fontId="1" fillId="0" borderId="12" numFmtId="166" xfId="3" applyNumberFormat="1" applyFont="1" applyBorder="1" applyAlignment="1" applyProtection="1">
      <alignment vertical="top" wrapText="1"/>
      <protection hidden="0" locked="1"/>
    </xf>
    <xf fontId="12" fillId="0" borderId="12" numFmtId="165" xfId="0" applyNumberFormat="1" applyFont="1" applyBorder="1" applyAlignment="1" applyProtection="1">
      <alignment vertical="top" wrapText="1"/>
      <protection hidden="0" locked="1"/>
    </xf>
    <xf fontId="1" fillId="0" borderId="13" numFmtId="166" xfId="3" applyNumberFormat="1" applyFont="1" applyBorder="1" applyAlignment="1" applyProtection="1">
      <alignment vertical="top" wrapText="1"/>
      <protection hidden="0" locked="1"/>
    </xf>
    <xf fontId="12" fillId="0" borderId="14" numFmtId="2" xfId="0" applyNumberFormat="1" applyFont="1" applyBorder="1" applyAlignment="1" applyProtection="1">
      <alignment horizontal="right" vertical="top" wrapText="1"/>
      <protection hidden="0" locked="1"/>
    </xf>
    <xf fontId="12" fillId="0" borderId="13" numFmtId="2" xfId="0" applyNumberFormat="1" applyFont="1" applyBorder="1" applyAlignment="1" applyProtection="1">
      <alignment horizontal="right" vertical="top" wrapText="1"/>
      <protection hidden="0" locked="1"/>
    </xf>
    <xf fontId="1" fillId="0" borderId="8" numFmtId="166" xfId="3" applyNumberFormat="1" applyFont="1" applyBorder="1" applyAlignment="1" applyProtection="1">
      <alignment vertical="top" wrapText="1"/>
      <protection hidden="0" locked="1"/>
    </xf>
    <xf fontId="10" fillId="0" borderId="15" numFmtId="2" xfId="0" applyNumberFormat="1" applyFont="1" applyBorder="1" applyAlignment="1" applyProtection="1">
      <alignment horizontal="right" vertical="top" wrapText="1"/>
      <protection hidden="0" locked="1"/>
    </xf>
    <xf fontId="1" fillId="0" borderId="4" numFmtId="166" xfId="3" applyNumberFormat="1" applyFont="1" applyBorder="1" applyAlignment="1" applyProtection="1">
      <alignment vertical="top" wrapText="1"/>
      <protection hidden="0" locked="1"/>
    </xf>
    <xf fontId="12" fillId="0" borderId="16" numFmtId="2" xfId="0" applyNumberFormat="1" applyFont="1" applyBorder="1" applyAlignment="1" applyProtection="1">
      <alignment horizontal="right" vertical="top" wrapText="1"/>
      <protection hidden="0" locked="1"/>
    </xf>
    <xf fontId="12" fillId="0" borderId="4" numFmtId="2" xfId="0" applyNumberFormat="1" applyFont="1" applyBorder="1" applyAlignment="1" applyProtection="1">
      <alignment horizontal="right" vertical="top" wrapText="1"/>
      <protection hidden="0" locked="1"/>
    </xf>
    <xf fontId="10" fillId="0" borderId="2" numFmtId="0" xfId="0" applyFont="1" applyBorder="1" applyAlignment="1" applyProtection="1">
      <alignment horizontal="justify" vertical="top" wrapText="1"/>
      <protection hidden="0" locked="1"/>
    </xf>
    <xf fontId="12" fillId="0" borderId="2" numFmtId="0" xfId="0" applyFont="1" applyBorder="1" applyAlignment="1" applyProtection="1">
      <alignment vertical="top" wrapText="1"/>
      <protection hidden="0" locked="1"/>
    </xf>
    <xf fontId="12" fillId="0" borderId="4" numFmtId="2" xfId="0" applyNumberFormat="1" applyFont="1" applyBorder="1" applyAlignment="1" applyProtection="1">
      <alignment vertical="top" wrapText="1"/>
      <protection hidden="0" locked="1"/>
    </xf>
    <xf fontId="6" fillId="0" borderId="5" numFmtId="0" xfId="0" applyFont="1" applyBorder="1" applyAlignment="1" applyProtection="1">
      <alignment horizontal="center" vertical="center" wrapText="1"/>
      <protection hidden="0" locked="1"/>
    </xf>
    <xf fontId="6" fillId="0" borderId="5" numFmtId="0" xfId="0" applyFont="1" applyBorder="1" applyAlignment="1" applyProtection="1">
      <alignment horizontal="center" vertical="top" wrapText="1"/>
      <protection hidden="0" locked="1"/>
    </xf>
    <xf fontId="12" fillId="0" borderId="6" numFmtId="2" xfId="0" applyNumberFormat="1" applyFont="1" applyBorder="1" applyAlignment="1" applyProtection="1">
      <alignment vertical="top" wrapText="1"/>
      <protection hidden="0" locked="1"/>
    </xf>
    <xf fontId="10" fillId="0" borderId="8" numFmtId="2" xfId="0" applyNumberFormat="1" applyFont="1" applyBorder="1" applyAlignment="1" applyProtection="1">
      <alignment vertical="top" wrapText="1"/>
      <protection hidden="0" locked="1"/>
    </xf>
    <xf fontId="12" fillId="0" borderId="8" numFmtId="4" xfId="0" applyNumberFormat="1" applyFont="1" applyBorder="1" applyAlignment="1" applyProtection="1">
      <alignment vertical="top" wrapText="1"/>
      <protection hidden="0" locked="1"/>
    </xf>
    <xf fontId="15" fillId="0" borderId="2" numFmtId="0" xfId="0" applyFont="1" applyBorder="1" applyAlignment="1" applyProtection="1">
      <alignment horizontal="center" vertical="center" wrapText="1"/>
      <protection hidden="0" locked="1"/>
    </xf>
    <xf fontId="12" fillId="0" borderId="8" numFmtId="167" xfId="0" applyNumberFormat="1" applyFont="1" applyBorder="1" applyAlignment="1" applyProtection="1">
      <alignment vertical="top" wrapText="1"/>
      <protection hidden="0" locked="1"/>
    </xf>
    <xf fontId="12" fillId="0" borderId="8" numFmtId="167" xfId="0" applyNumberFormat="1" applyFont="1" applyBorder="1" applyAlignment="1" applyProtection="1">
      <alignment horizontal="right" vertical="top" wrapText="1"/>
      <protection hidden="0" locked="1"/>
    </xf>
    <xf fontId="12" fillId="0" borderId="8" numFmtId="4" xfId="0" applyNumberFormat="1" applyFont="1" applyBorder="1" applyAlignment="1" applyProtection="1">
      <alignment horizontal="right" vertical="top" wrapText="1"/>
      <protection hidden="0" locked="1"/>
    </xf>
    <xf fontId="10" fillId="0" borderId="8" numFmtId="4" xfId="0" applyNumberFormat="1" applyFont="1" applyBorder="1" applyAlignment="1" applyProtection="1">
      <alignment horizontal="right" vertical="top" wrapText="1"/>
      <protection hidden="0" locked="1"/>
    </xf>
    <xf fontId="10" fillId="0" borderId="8" numFmtId="0" xfId="0" applyFont="1" applyBorder="1" applyAlignment="1" applyProtection="1">
      <alignment vertical="center" wrapText="1"/>
      <protection hidden="0" locked="1"/>
    </xf>
    <xf fontId="4" fillId="0" borderId="2" numFmtId="0" xfId="0" applyFont="1" applyBorder="1" applyAlignment="1" applyProtection="1">
      <alignment horizontal="center" vertical="center" wrapText="1"/>
      <protection hidden="0" locked="1"/>
    </xf>
    <xf fontId="12" fillId="0" borderId="8" numFmtId="0" xfId="0" applyFont="1" applyBorder="1" applyAlignment="1" applyProtection="1">
      <alignment vertical="center" wrapText="1"/>
      <protection hidden="0" locked="1"/>
    </xf>
    <xf fontId="12" fillId="0" borderId="4" numFmtId="0" xfId="0" applyFont="1" applyBorder="1" applyAlignment="1" applyProtection="1">
      <alignment vertical="center" wrapText="1"/>
      <protection hidden="0" locked="1"/>
    </xf>
    <xf fontId="10" fillId="0" borderId="5" numFmtId="4" xfId="0" applyNumberFormat="1" applyFont="1" applyBorder="1" applyAlignment="1" applyProtection="1">
      <alignment horizontal="right" vertical="top" wrapText="1"/>
      <protection hidden="0" locked="1"/>
    </xf>
    <xf fontId="10" fillId="0" borderId="2" numFmtId="0" xfId="0" applyFont="1" applyBorder="1" applyAlignment="1" applyProtection="1">
      <alignment vertical="top" wrapText="1"/>
      <protection hidden="0" locked="1"/>
    </xf>
    <xf fontId="12" fillId="0" borderId="5" numFmtId="2" xfId="0" applyNumberFormat="1" applyFont="1" applyBorder="1" applyAlignment="1" applyProtection="1">
      <alignment vertical="top" wrapText="1"/>
      <protection hidden="0" locked="1"/>
    </xf>
    <xf fontId="13" fillId="0" borderId="2" numFmtId="0" xfId="0" applyFont="1" applyBorder="1" applyAlignment="1" applyProtection="1">
      <alignment horizontal="center" vertical="center" wrapText="1"/>
      <protection hidden="0" locked="1"/>
    </xf>
    <xf fontId="12" fillId="0" borderId="6" numFmtId="165" xfId="0" applyNumberFormat="1" applyFont="1" applyBorder="1" applyAlignment="1" applyProtection="1">
      <alignment vertical="top" wrapText="1"/>
      <protection hidden="0" locked="1"/>
    </xf>
    <xf fontId="10" fillId="0" borderId="8" numFmtId="165" xfId="0" applyNumberFormat="1" applyFont="1" applyBorder="1" applyAlignment="1" applyProtection="1">
      <alignment vertical="top" wrapText="1"/>
      <protection hidden="0" locked="1"/>
    </xf>
    <xf fontId="12" fillId="0" borderId="8" numFmtId="165" xfId="0" applyNumberFormat="1" applyFont="1" applyBorder="1" applyAlignment="1" applyProtection="1">
      <alignment vertical="top" wrapText="1"/>
      <protection hidden="0" locked="1"/>
    </xf>
    <xf fontId="12" fillId="0" borderId="8" numFmtId="2" xfId="0" applyNumberFormat="1" applyFont="1" applyBorder="1" applyAlignment="1" applyProtection="1">
      <alignment vertical="top" wrapText="1"/>
      <protection hidden="0" locked="1"/>
    </xf>
    <xf fontId="12" fillId="0" borderId="6" numFmtId="0" xfId="0" applyFont="1" applyBorder="1" applyAlignment="1" applyProtection="1">
      <alignment horizontal="center" vertical="top" wrapText="1"/>
      <protection hidden="0" locked="1"/>
    </xf>
    <xf fontId="12" fillId="0" borderId="6" numFmtId="0" xfId="0" applyFont="1" applyBorder="1" applyAlignment="1" applyProtection="1">
      <alignment horizontal="center" vertical="center" wrapText="1"/>
      <protection hidden="0" locked="1"/>
    </xf>
    <xf fontId="13" fillId="0" borderId="6" numFmtId="0" xfId="0" applyFont="1" applyBorder="1" applyAlignment="1" applyProtection="1">
      <alignment horizontal="center" vertical="center" wrapText="1"/>
      <protection hidden="0" locked="1"/>
    </xf>
    <xf fontId="10" fillId="0" borderId="8" numFmtId="0" xfId="0" applyFont="1" applyBorder="1" applyAlignment="1" applyProtection="1">
      <alignment vertical="top" wrapText="1"/>
      <protection hidden="0" locked="1"/>
    </xf>
    <xf fontId="6" fillId="0" borderId="8" numFmtId="0" xfId="0" applyFont="1" applyBorder="1" applyAlignment="1" applyProtection="1">
      <alignment vertical="top" wrapText="1"/>
      <protection hidden="0" locked="1"/>
    </xf>
    <xf fontId="12" fillId="0" borderId="17" numFmtId="0" xfId="0" applyFont="1" applyBorder="1" applyAlignment="1" applyProtection="1">
      <alignment vertical="top" wrapText="1"/>
      <protection hidden="0" locked="1"/>
    </xf>
    <xf fontId="10" fillId="0" borderId="17" numFmtId="2" xfId="0" applyNumberFormat="1" applyFont="1" applyBorder="1" applyAlignment="1" applyProtection="1">
      <alignment horizontal="right" vertical="top" wrapText="1"/>
      <protection hidden="0" locked="1"/>
    </xf>
    <xf fontId="10" fillId="0" borderId="2" numFmtId="0" xfId="6" applyFont="1" applyBorder="1" applyAlignment="1" applyProtection="1">
      <alignment horizontal="left" vertical="top" wrapText="1"/>
      <protection hidden="0" locked="1"/>
    </xf>
    <xf fontId="10" fillId="0" borderId="4" numFmtId="0" xfId="0" applyFont="1" applyBorder="1" applyAlignment="1" applyProtection="1">
      <alignment vertical="top" wrapText="1"/>
      <protection hidden="0" locked="1"/>
    </xf>
    <xf fontId="12" fillId="0" borderId="4" numFmtId="4" xfId="7" applyNumberFormat="1" applyFont="1" applyBorder="1" applyAlignment="1" applyProtection="1">
      <alignment horizontal="right" vertical="top"/>
      <protection hidden="0" locked="1"/>
    </xf>
    <xf fontId="12" fillId="0" borderId="2" numFmtId="4" xfId="0" applyNumberFormat="1" applyFont="1" applyBorder="1" applyAlignment="1" applyProtection="1">
      <alignment vertical="top" wrapText="1"/>
      <protection hidden="0" locked="1"/>
    </xf>
    <xf fontId="12" fillId="0" borderId="2" numFmtId="168" xfId="0" applyNumberFormat="1" applyFont="1" applyBorder="1" applyAlignment="1" applyProtection="1">
      <alignment vertical="top" wrapText="1"/>
      <protection hidden="0" locked="1"/>
    </xf>
    <xf fontId="12" fillId="0" borderId="6" numFmtId="4" xfId="0" applyNumberFormat="1" applyFont="1" applyBorder="1" applyAlignment="1" applyProtection="1">
      <alignment vertical="top" wrapText="1"/>
      <protection hidden="0" locked="1"/>
    </xf>
    <xf fontId="12" fillId="0" borderId="6" numFmtId="167" xfId="0" applyNumberFormat="1" applyFont="1" applyBorder="1" applyAlignment="1" applyProtection="1">
      <alignment vertical="top" wrapText="1"/>
      <protection hidden="0" locked="1"/>
    </xf>
    <xf fontId="10" fillId="0" borderId="15" numFmtId="4" xfId="0" applyNumberFormat="1" applyFont="1" applyBorder="1" applyProtection="1">
      <protection hidden="0" locked="1"/>
    </xf>
    <xf fontId="10" fillId="0" borderId="8" numFmtId="4" xfId="0" applyNumberFormat="1" applyFont="1" applyBorder="1" applyProtection="1">
      <protection hidden="0" locked="1"/>
    </xf>
    <xf fontId="12" fillId="0" borderId="8" numFmtId="2" xfId="0" applyNumberFormat="1" applyFont="1" applyBorder="1" applyProtection="1">
      <protection hidden="0" locked="1"/>
    </xf>
    <xf fontId="10" fillId="0" borderId="8" numFmtId="2" xfId="0" applyNumberFormat="1" applyFont="1" applyBorder="1" applyProtection="1">
      <protection hidden="0" locked="1"/>
    </xf>
    <xf fontId="10" fillId="0" borderId="18" numFmtId="2" xfId="0" applyNumberFormat="1" applyFont="1" applyBorder="1" applyProtection="1">
      <protection hidden="0" locked="1"/>
    </xf>
    <xf fontId="12" fillId="0" borderId="18" numFmtId="2" xfId="0" applyNumberFormat="1" applyFont="1" applyBorder="1" applyProtection="1">
      <protection hidden="0" locked="1"/>
    </xf>
    <xf fontId="4" fillId="0" borderId="6" numFmtId="0" xfId="0" applyFont="1" applyBorder="1" applyAlignment="1" applyProtection="1">
      <alignment horizontal="center" vertical="center" wrapText="1"/>
      <protection hidden="0" locked="1"/>
    </xf>
    <xf fontId="12" fillId="0" borderId="5" numFmtId="0" xfId="0" applyFont="1" applyBorder="1" applyAlignment="1" applyProtection="1">
      <alignment horizontal="center" vertical="top" wrapText="1"/>
      <protection hidden="0" locked="1"/>
    </xf>
    <xf fontId="12" fillId="0" borderId="5" numFmtId="0" xfId="0" applyFont="1" applyBorder="1" applyAlignment="1" applyProtection="1">
      <alignment horizontal="center" vertical="center" wrapText="1"/>
      <protection hidden="0" locked="1"/>
    </xf>
    <xf fontId="4" fillId="0" borderId="5" numFmtId="0" xfId="0" applyFont="1" applyBorder="1" applyAlignment="1" applyProtection="1">
      <alignment horizontal="center" vertical="center" wrapText="1"/>
      <protection hidden="0" locked="1"/>
    </xf>
    <xf fontId="12" fillId="0" borderId="4" numFmtId="0" xfId="0" applyFont="1" applyBorder="1" applyAlignment="1" applyProtection="1">
      <alignment horizontal="center" vertical="center" wrapText="1"/>
      <protection hidden="0" locked="1"/>
    </xf>
    <xf fontId="4" fillId="0" borderId="4" numFmtId="0" xfId="0" applyFont="1" applyBorder="1" applyAlignment="1" applyProtection="1">
      <alignment horizontal="center" vertical="center" wrapText="1"/>
      <protection hidden="0" locked="1"/>
    </xf>
    <xf fontId="12" fillId="0" borderId="19" numFmtId="0" xfId="0" applyFont="1" applyBorder="1" applyAlignment="1" applyProtection="1">
      <alignment vertical="top" wrapText="1"/>
      <protection hidden="0" locked="1"/>
    </xf>
    <xf fontId="12" fillId="0" borderId="20" numFmtId="0" xfId="0" applyFont="1" applyBorder="1" applyAlignment="1" applyProtection="1">
      <alignment horizontal="center" vertical="top" wrapText="1"/>
      <protection hidden="0" locked="1"/>
    </xf>
    <xf fontId="6" fillId="0" borderId="8" numFmtId="0" xfId="0" applyFont="1" applyBorder="1" applyAlignment="1" applyProtection="1">
      <alignment horizontal="right" vertical="top" wrapText="1"/>
      <protection hidden="0" locked="1"/>
    </xf>
    <xf fontId="12" fillId="0" borderId="8" numFmtId="164" xfId="0" applyNumberFormat="1" applyFont="1" applyBorder="1" applyAlignment="1" applyProtection="1">
      <alignment horizontal="right" vertical="top" wrapText="1"/>
      <protection hidden="0" locked="1"/>
    </xf>
    <xf fontId="13" fillId="0" borderId="8" numFmtId="165" xfId="0" applyNumberFormat="1" applyFont="1" applyBorder="1" applyAlignment="1" applyProtection="1">
      <alignment horizontal="right" vertical="top" wrapText="1"/>
      <protection hidden="0" locked="1"/>
    </xf>
    <xf fontId="4" fillId="0" borderId="8" numFmtId="0" xfId="0" applyFont="1" applyBorder="1" applyAlignment="1" applyProtection="1">
      <alignment horizontal="right" vertical="top" wrapText="1"/>
      <protection hidden="0" locked="1"/>
    </xf>
    <xf fontId="10" fillId="0" borderId="8" numFmtId="165" xfId="0" applyNumberFormat="1" applyFont="1" applyBorder="1" applyAlignment="1" applyProtection="1">
      <alignment horizontal="right" vertical="top" wrapText="1"/>
      <protection hidden="0" locked="1"/>
    </xf>
    <xf fontId="12" fillId="0" borderId="8" numFmtId="165" xfId="6" applyNumberFormat="1" applyFont="1" applyBorder="1" applyAlignment="1" applyProtection="1">
      <alignment horizontal="right" vertical="top" wrapText="1"/>
      <protection hidden="0" locked="1"/>
    </xf>
    <xf fontId="13" fillId="0" borderId="8" numFmtId="2" xfId="6" applyNumberFormat="1" applyFont="1" applyBorder="1" applyAlignment="1" applyProtection="1">
      <alignment horizontal="right" vertical="top" wrapText="1"/>
      <protection hidden="0" locked="1"/>
    </xf>
    <xf fontId="13" fillId="0" borderId="8" numFmtId="165" xfId="6" applyNumberFormat="1" applyFont="1" applyBorder="1" applyAlignment="1" applyProtection="1">
      <alignment horizontal="right" vertical="top" wrapText="1"/>
      <protection hidden="0" locked="1"/>
    </xf>
    <xf fontId="16" fillId="0" borderId="15" numFmtId="4" xfId="0" applyNumberFormat="1" applyFont="1" applyBorder="1" applyAlignment="1" applyProtection="1">
      <alignment horizontal="right" vertical="top" wrapText="1"/>
      <protection hidden="0" locked="1"/>
    </xf>
    <xf fontId="17" fillId="0" borderId="8" numFmtId="4" xfId="0" applyNumberFormat="1" applyFont="1" applyBorder="1" applyAlignment="1" applyProtection="1">
      <alignment horizontal="right" vertical="top" wrapText="1"/>
      <protection hidden="0" locked="1"/>
    </xf>
    <xf fontId="17" fillId="0" borderId="8" numFmtId="165" xfId="0" applyNumberFormat="1" applyFont="1" applyBorder="1" applyAlignment="1" applyProtection="1">
      <alignment horizontal="right" vertical="top" wrapText="1"/>
      <protection hidden="0" locked="1"/>
    </xf>
    <xf fontId="12" fillId="0" borderId="18" numFmtId="2" xfId="0" applyNumberFormat="1" applyFont="1" applyBorder="1" applyAlignment="1" applyProtection="1">
      <alignment vertical="top" wrapText="1"/>
      <protection hidden="0" locked="1"/>
    </xf>
    <xf fontId="10" fillId="0" borderId="18" numFmtId="2" xfId="0" applyNumberFormat="1" applyFont="1" applyBorder="1" applyAlignment="1" applyProtection="1">
      <alignment vertical="top" wrapText="1"/>
      <protection hidden="0" locked="1"/>
    </xf>
    <xf fontId="4" fillId="0" borderId="2" numFmtId="0" xfId="0" applyFont="1" applyBorder="1" applyAlignment="1" applyProtection="1">
      <alignment horizontal="center" vertical="center"/>
      <protection hidden="0" locked="1"/>
    </xf>
    <xf fontId="13" fillId="0" borderId="8" numFmtId="2" xfId="0" applyNumberFormat="1" applyFont="1" applyBorder="1" applyAlignment="1" applyProtection="1">
      <alignment vertical="top" wrapText="1"/>
      <protection hidden="0" locked="1"/>
    </xf>
    <xf fontId="13" fillId="0" borderId="8" numFmtId="2" xfId="0" applyNumberFormat="1" applyFont="1" applyBorder="1" applyAlignment="1" applyProtection="1">
      <alignment horizontal="right" vertical="top" wrapText="1"/>
      <protection hidden="0" locked="1"/>
    </xf>
    <xf fontId="4" fillId="0" borderId="2" numFmtId="0" xfId="0" applyFont="1" applyBorder="1" applyAlignment="1" applyProtection="1">
      <alignment wrapText="1"/>
      <protection hidden="0" locked="1"/>
    </xf>
    <xf fontId="10" fillId="0" borderId="8" numFmtId="169" xfId="0" applyNumberFormat="1" applyFont="1" applyBorder="1" applyAlignment="1" applyProtection="1">
      <alignment vertical="top" wrapText="1"/>
      <protection hidden="0" locked="1"/>
    </xf>
    <xf fontId="18" fillId="0" borderId="8" numFmtId="169" xfId="0" applyNumberFormat="1" applyFont="1" applyBorder="1" applyAlignment="1" applyProtection="1">
      <alignment vertical="top" wrapText="1"/>
      <protection hidden="0" locked="1"/>
    </xf>
    <xf fontId="14" fillId="0" borderId="8" numFmtId="2" xfId="0" applyNumberFormat="1" applyFont="1" applyBorder="1" applyAlignment="1" applyProtection="1">
      <alignment horizontal="right" vertical="top" wrapText="1"/>
      <protection hidden="0" locked="1"/>
    </xf>
    <xf fontId="13" fillId="0" borderId="8" numFmtId="4" xfId="0" applyNumberFormat="1" applyFont="1" applyBorder="1" applyAlignment="1" applyProtection="1">
      <alignment vertical="top" wrapText="1"/>
      <protection hidden="0" locked="1"/>
    </xf>
    <xf fontId="10" fillId="0" borderId="8" numFmtId="4" xfId="0" applyNumberFormat="1" applyFont="1" applyBorder="1" applyAlignment="1" applyProtection="1">
      <alignment vertical="top" wrapText="1"/>
      <protection hidden="0" locked="1"/>
    </xf>
    <xf fontId="14" fillId="0" borderId="8" numFmtId="4" xfId="0" applyNumberFormat="1" applyFont="1" applyBorder="1" applyAlignment="1" applyProtection="1">
      <alignment vertical="top" wrapText="1"/>
      <protection hidden="0" locked="1"/>
    </xf>
    <xf fontId="14" fillId="0" borderId="8" numFmtId="2" xfId="0" applyNumberFormat="1" applyFont="1" applyBorder="1" applyAlignment="1" applyProtection="1">
      <alignment vertical="top" wrapText="1"/>
      <protection hidden="0" locked="1"/>
    </xf>
    <xf fontId="13" fillId="0" borderId="2" numFmtId="0" xfId="0" applyFont="1" applyBorder="1" applyAlignment="1" applyProtection="1">
      <alignment horizontal="center" vertical="top" wrapText="1"/>
      <protection hidden="0" locked="1"/>
    </xf>
    <xf fontId="13" fillId="0" borderId="8" numFmtId="165" xfId="0" applyNumberFormat="1" applyFont="1" applyBorder="1" applyAlignment="1" applyProtection="1">
      <alignment vertical="top" wrapText="1"/>
      <protection hidden="0" locked="1"/>
    </xf>
    <xf fontId="14" fillId="0" borderId="8" numFmtId="165" xfId="0" applyNumberFormat="1" applyFont="1" applyBorder="1" applyAlignment="1" applyProtection="1">
      <alignment vertical="top" wrapText="1"/>
      <protection hidden="0" locked="1"/>
    </xf>
    <xf fontId="12" fillId="0" borderId="2" numFmtId="0" xfId="0" applyFont="1" applyBorder="1" applyAlignment="1" applyProtection="1">
      <alignment horizontal="center" wrapText="1"/>
      <protection hidden="0" locked="1"/>
    </xf>
    <xf fontId="14" fillId="0" borderId="8" numFmtId="0" xfId="0" applyFont="1" applyBorder="1" applyAlignment="1" applyProtection="1">
      <alignment vertical="top" wrapText="1"/>
      <protection hidden="0" locked="1"/>
    </xf>
    <xf fontId="12" fillId="0" borderId="15" numFmtId="2" xfId="0" applyNumberFormat="1" applyFont="1" applyBorder="1" applyAlignment="1" applyProtection="1">
      <alignment horizontal="right" vertical="top" wrapText="1"/>
      <protection hidden="0" locked="1"/>
    </xf>
    <xf fontId="12" fillId="0" borderId="6" numFmtId="0" xfId="0" applyFont="1" applyBorder="1" applyAlignment="1" applyProtection="1">
      <alignment horizontal="center" vertical="center"/>
      <protection hidden="0" locked="1"/>
    </xf>
    <xf fontId="5" fillId="0" borderId="6" numFmtId="0" xfId="0" applyFont="1" applyBorder="1" applyAlignment="1" applyProtection="1">
      <alignment horizontal="center" vertical="center"/>
      <protection hidden="0" locked="1"/>
    </xf>
    <xf fontId="12" fillId="0" borderId="5" numFmtId="0" xfId="0" applyFont="1" applyBorder="1" applyAlignment="1" applyProtection="1">
      <alignment horizontal="center" vertical="center"/>
      <protection hidden="0" locked="1"/>
    </xf>
    <xf fontId="5" fillId="0" borderId="5" numFmtId="0" xfId="0" applyFont="1" applyBorder="1" applyAlignment="1" applyProtection="1">
      <alignment horizontal="center" vertical="center"/>
      <protection hidden="0" locked="1"/>
    </xf>
    <xf fontId="10" fillId="0" borderId="16" numFmtId="2" xfId="0" applyNumberFormat="1" applyFont="1" applyBorder="1" applyAlignment="1" applyProtection="1">
      <alignment horizontal="right" vertical="top" wrapText="1"/>
      <protection hidden="0" locked="1"/>
    </xf>
    <xf fontId="14" fillId="0" borderId="4" numFmtId="2" xfId="0" applyNumberFormat="1" applyFont="1" applyBorder="1" applyAlignment="1" applyProtection="1">
      <alignment horizontal="right" vertical="top" wrapText="1"/>
      <protection hidden="0" locked="1"/>
    </xf>
    <xf fontId="14" fillId="0" borderId="16" numFmtId="2" xfId="0" applyNumberFormat="1" applyFont="1" applyBorder="1" applyAlignment="1" applyProtection="1">
      <alignment horizontal="right" vertical="top" wrapText="1"/>
      <protection hidden="0" locked="1"/>
    </xf>
    <xf fontId="14" fillId="0" borderId="4" numFmtId="165" xfId="0" applyNumberFormat="1" applyFont="1" applyBorder="1" applyAlignment="1" applyProtection="1">
      <alignment horizontal="right" vertical="top" wrapText="1"/>
      <protection hidden="0" locked="1"/>
    </xf>
    <xf fontId="12" fillId="0" borderId="21" numFmtId="0" xfId="0" applyFont="1" applyBorder="1" applyAlignment="1" applyProtection="1">
      <alignment horizontal="center" vertical="center" wrapText="1"/>
      <protection hidden="0" locked="1"/>
    </xf>
    <xf fontId="12" fillId="0" borderId="21" numFmtId="0" xfId="0" applyFont="1" applyBorder="1" applyAlignment="1" applyProtection="1">
      <alignment horizontal="center" vertical="center"/>
      <protection hidden="0" locked="1"/>
    </xf>
    <xf fontId="5" fillId="0" borderId="21" numFmtId="0" xfId="0" applyFont="1" applyBorder="1" applyAlignment="1" applyProtection="1">
      <alignment horizontal="center" vertical="center"/>
      <protection hidden="0" locked="1"/>
    </xf>
    <xf fontId="12" fillId="0" borderId="4" numFmtId="4" xfId="0" applyNumberFormat="1" applyFont="1" applyBorder="1" applyAlignment="1" applyProtection="1">
      <alignment vertical="top" wrapText="1"/>
      <protection hidden="0" locked="1"/>
    </xf>
    <xf fontId="19" fillId="0" borderId="2" numFmtId="0" xfId="0" applyFont="1" applyBorder="1" applyAlignment="1" applyProtection="1">
      <alignment horizontal="center" vertical="top" wrapText="1"/>
      <protection hidden="0" locked="1"/>
    </xf>
    <xf fontId="20" fillId="0" borderId="6" numFmtId="4" xfId="0" applyNumberFormat="1" applyFont="1" applyBorder="1" applyAlignment="1" applyProtection="1">
      <alignment horizontal="right" vertical="top" wrapText="1"/>
      <protection hidden="0" locked="1"/>
    </xf>
    <xf fontId="20" fillId="0" borderId="6" numFmtId="167" xfId="0" applyNumberFormat="1" applyFont="1" applyBorder="1" applyAlignment="1" applyProtection="1">
      <alignment horizontal="right" vertical="top" wrapText="1"/>
      <protection hidden="0" locked="1"/>
    </xf>
    <xf fontId="20" fillId="0" borderId="8" numFmtId="4" xfId="0" applyNumberFormat="1" applyFont="1" applyBorder="1" applyAlignment="1" applyProtection="1">
      <alignment horizontal="right" vertical="top" wrapText="1"/>
      <protection hidden="0" locked="1"/>
    </xf>
    <xf fontId="20" fillId="0" borderId="8" numFmtId="167" xfId="0" applyNumberFormat="1" applyFont="1" applyBorder="1" applyAlignment="1" applyProtection="1">
      <alignment horizontal="right" vertical="top" wrapText="1"/>
      <protection hidden="0" locked="1"/>
    </xf>
    <xf fontId="10" fillId="0" borderId="5" numFmtId="167" xfId="0" applyNumberFormat="1" applyFont="1" applyBorder="1" applyAlignment="1" applyProtection="1">
      <alignment vertical="top" wrapText="1"/>
      <protection hidden="0" locked="1"/>
    </xf>
    <xf fontId="10" fillId="0" borderId="8" numFmtId="167" xfId="0" applyNumberFormat="1" applyFont="1" applyBorder="1" applyAlignment="1" applyProtection="1">
      <alignment vertical="top" wrapText="1"/>
      <protection hidden="0" locked="1"/>
    </xf>
    <xf fontId="10" fillId="0" borderId="5" numFmtId="4" xfId="0" applyNumberFormat="1" applyFont="1" applyBorder="1" applyAlignment="1" applyProtection="1">
      <alignment vertical="top" wrapText="1"/>
      <protection hidden="0" locked="1"/>
    </xf>
    <xf fontId="13" fillId="0" borderId="5" numFmtId="0" xfId="0" applyFont="1" applyBorder="1" applyAlignment="1" applyProtection="1">
      <alignment horizontal="center" vertical="top" wrapText="1"/>
      <protection hidden="0" locked="1"/>
    </xf>
    <xf fontId="13" fillId="0" borderId="5" numFmtId="4" xfId="0" applyNumberFormat="1" applyFont="1" applyBorder="1" applyAlignment="1" applyProtection="1">
      <alignment vertical="top" wrapText="1"/>
      <protection hidden="0" locked="1"/>
    </xf>
    <xf fontId="19" fillId="0" borderId="2" numFmtId="0" xfId="0" applyFont="1" applyBorder="1" applyAlignment="1" applyProtection="1">
      <alignment horizontal="center" vertical="center" wrapText="1"/>
      <protection hidden="0" locked="1"/>
    </xf>
    <xf fontId="14" fillId="0" borderId="5" numFmtId="4" xfId="0" applyNumberFormat="1" applyFont="1" applyBorder="1" applyAlignment="1" applyProtection="1">
      <alignment vertical="top" wrapText="1"/>
      <protection hidden="0" locked="1"/>
    </xf>
    <xf fontId="21" fillId="0" borderId="5" numFmtId="4" xfId="0" applyNumberFormat="1" applyFont="1" applyBorder="1" applyAlignment="1" applyProtection="1">
      <alignment vertical="top" wrapText="1"/>
      <protection hidden="0" locked="1"/>
    </xf>
    <xf fontId="19" fillId="0" borderId="22" numFmtId="0" xfId="0" applyFont="1" applyBorder="1" applyAlignment="1" applyProtection="1">
      <alignment horizontal="center" vertical="center" wrapText="1"/>
      <protection hidden="0" locked="1"/>
    </xf>
    <xf fontId="12" fillId="0" borderId="8" numFmtId="0" xfId="0" applyFont="1" applyBorder="1" applyAlignment="1" applyProtection="1">
      <alignment horizontal="center" vertical="top" wrapText="1"/>
      <protection hidden="0" locked="1"/>
    </xf>
    <xf fontId="12" fillId="0" borderId="18" numFmtId="4" xfId="0" applyNumberFormat="1" applyFont="1" applyBorder="1" applyAlignment="1" applyProtection="1">
      <alignment vertical="top" wrapText="1"/>
      <protection hidden="0" locked="1"/>
    </xf>
    <xf fontId="10" fillId="0" borderId="18" numFmtId="4" xfId="0" applyNumberFormat="1" applyFont="1" applyBorder="1" applyAlignment="1" applyProtection="1">
      <alignment vertical="top" wrapText="1"/>
      <protection hidden="0" locked="1"/>
    </xf>
    <xf fontId="12" fillId="0" borderId="5" numFmtId="4" xfId="0" applyNumberFormat="1" applyFont="1" applyBorder="1" applyAlignment="1" applyProtection="1">
      <alignment vertical="top" wrapText="1"/>
      <protection hidden="0" locked="1"/>
    </xf>
    <xf fontId="12" fillId="0" borderId="10" numFmtId="4" xfId="0" applyNumberFormat="1" applyFont="1" applyBorder="1" applyAlignment="1" applyProtection="1">
      <alignment vertical="top" wrapText="1"/>
      <protection hidden="0" locked="1"/>
    </xf>
    <xf fontId="10" fillId="0" borderId="10" numFmtId="4" xfId="0" applyNumberFormat="1" applyFont="1" applyBorder="1" applyAlignment="1" applyProtection="1">
      <alignment vertical="top" wrapText="1"/>
      <protection hidden="0" locked="1"/>
    </xf>
    <xf fontId="22" fillId="0" borderId="8" numFmtId="0" xfId="0" applyFont="1" applyBorder="1" applyAlignment="1" applyProtection="1">
      <alignment horizontal="left" vertical="top" wrapText="1"/>
      <protection hidden="0" locked="1"/>
    </xf>
    <xf fontId="18" fillId="0" borderId="8" numFmtId="0" xfId="0" applyFont="1" applyBorder="1" applyAlignment="1" applyProtection="1">
      <alignment horizontal="left" vertical="top" wrapText="1"/>
      <protection hidden="0" locked="1"/>
    </xf>
    <xf fontId="18" fillId="0" borderId="9" numFmtId="0" xfId="0" applyFont="1" applyBorder="1" applyAlignment="1" applyProtection="1">
      <alignment horizontal="left" vertical="top" wrapText="1"/>
      <protection hidden="0" locked="1"/>
    </xf>
    <xf fontId="19" fillId="0" borderId="4" numFmtId="0" xfId="0" applyFont="1" applyBorder="1" applyAlignment="1" applyProtection="1">
      <alignment horizontal="center" vertical="center" wrapText="1"/>
      <protection hidden="0" locked="1"/>
    </xf>
    <xf fontId="6" fillId="0" borderId="4" numFmtId="0" xfId="0" applyFont="1" applyBorder="1" applyAlignment="1" applyProtection="1">
      <alignment horizontal="center" vertical="center" wrapText="1"/>
      <protection hidden="0" locked="1"/>
    </xf>
    <xf fontId="4" fillId="0" borderId="20" numFmtId="0" xfId="0" applyFont="1" applyBorder="1" applyAlignment="1" applyProtection="1">
      <alignment horizontal="center" vertical="center" wrapText="1"/>
      <protection hidden="0" locked="1"/>
    </xf>
    <xf fontId="12" fillId="0" borderId="20" numFmtId="0" xfId="0" applyFont="1" applyBorder="1" applyAlignment="1" applyProtection="1">
      <alignment horizontal="center" vertical="center" wrapText="1"/>
      <protection hidden="0" locked="1"/>
    </xf>
    <xf fontId="4" fillId="0" borderId="23" numFmtId="0" xfId="0" applyFont="1" applyBorder="1" applyAlignment="1" applyProtection="1">
      <alignment horizontal="center" vertical="center" wrapText="1"/>
      <protection hidden="0" locked="1"/>
    </xf>
    <xf fontId="14" fillId="0" borderId="4" numFmtId="4" xfId="0" applyNumberFormat="1" applyFont="1" applyBorder="1" applyAlignment="1" applyProtection="1">
      <alignment vertical="top" wrapText="1"/>
      <protection hidden="0" locked="1"/>
    </xf>
    <xf fontId="23" fillId="0" borderId="0" numFmtId="0" xfId="0" applyFont="1" applyAlignment="1" applyProtection="1">
      <alignment horizontal="center" vertical="top"/>
      <protection hidden="0" locked="1"/>
    </xf>
    <xf fontId="12" fillId="0" borderId="4" numFmtId="165" xfId="0" applyNumberFormat="1" applyFont="1" applyBorder="1" applyAlignment="1" applyProtection="1">
      <alignment vertical="top" wrapText="1"/>
      <protection hidden="0" locked="1"/>
    </xf>
    <xf fontId="20" fillId="0" borderId="6" numFmtId="165" xfId="0" applyNumberFormat="1" applyFont="1" applyBorder="1" applyAlignment="1" applyProtection="1">
      <alignment vertical="top" wrapText="1"/>
      <protection hidden="0" locked="1"/>
    </xf>
    <xf fontId="24" fillId="0" borderId="6" numFmtId="165" xfId="0" applyNumberFormat="1" applyFont="1" applyBorder="1" applyAlignment="1" applyProtection="1">
      <alignment vertical="top" wrapText="1"/>
      <protection hidden="0" locked="1"/>
    </xf>
    <xf fontId="10" fillId="0" borderId="8" numFmtId="0" xfId="0" applyFont="1" applyBorder="1" applyAlignment="1" applyProtection="1">
      <alignment horizontal="left" vertical="top" wrapText="1"/>
      <protection hidden="0" locked="1"/>
    </xf>
    <xf fontId="25" fillId="0" borderId="8" numFmtId="0" xfId="0" applyFont="1" applyBorder="1" applyAlignment="1" applyProtection="1">
      <alignment horizontal="left" vertical="top" wrapText="1"/>
      <protection hidden="0" locked="1"/>
    </xf>
    <xf fontId="10" fillId="0" borderId="5" numFmtId="165" xfId="0" applyNumberFormat="1" applyFont="1" applyBorder="1" applyAlignment="1" applyProtection="1">
      <alignment horizontal="right" vertical="top" wrapText="1"/>
      <protection hidden="0" locked="1"/>
    </xf>
    <xf fontId="10" fillId="0" borderId="5" numFmtId="2" xfId="0" applyNumberFormat="1" applyFont="1" applyBorder="1" applyAlignment="1" applyProtection="1">
      <alignment horizontal="right" vertical="top" wrapText="1"/>
      <protection hidden="0" locked="1"/>
    </xf>
    <xf fontId="10" fillId="0" borderId="5" numFmtId="165" xfId="0" applyNumberFormat="1" applyFont="1" applyBorder="1" applyAlignment="1" applyProtection="1">
      <alignment vertical="top" wrapText="1"/>
      <protection hidden="0" locked="1"/>
    </xf>
    <xf fontId="10" fillId="0" borderId="8" numFmtId="165" xfId="0" applyNumberFormat="1" applyFont="1" applyBorder="1" applyAlignment="1" applyProtection="1">
      <alignment vertical="center" wrapText="1"/>
      <protection hidden="0" locked="1"/>
    </xf>
    <xf fontId="10" fillId="0" borderId="8" numFmtId="2" xfId="0" applyNumberFormat="1" applyFont="1" applyBorder="1" applyAlignment="1" applyProtection="1">
      <alignment vertical="center" wrapText="1"/>
      <protection hidden="0" locked="1"/>
    </xf>
    <xf fontId="12" fillId="0" borderId="22" numFmtId="0" xfId="0" applyFont="1" applyBorder="1" applyAlignment="1" applyProtection="1">
      <alignment horizontal="center" vertical="center" wrapText="1"/>
      <protection hidden="0" locked="1"/>
    </xf>
    <xf fontId="4" fillId="0" borderId="9" numFmtId="0" xfId="0" applyFont="1" applyBorder="1" applyAlignment="1" applyProtection="1">
      <alignment horizontal="center" vertical="top" wrapText="1"/>
      <protection hidden="0" locked="1"/>
    </xf>
    <xf fontId="4" fillId="0" borderId="5" numFmtId="0" xfId="0" applyFont="1" applyBorder="1" applyAlignment="1" applyProtection="1">
      <alignment horizontal="center" vertical="top" wrapText="1"/>
      <protection hidden="0" locked="1"/>
    </xf>
    <xf fontId="10" fillId="0" borderId="24" numFmtId="165" xfId="0" applyNumberFormat="1" applyFont="1" applyBorder="1" applyAlignment="1" applyProtection="1">
      <alignment vertical="top" wrapText="1"/>
      <protection hidden="0" locked="1"/>
    </xf>
    <xf fontId="10" fillId="0" borderId="25" numFmtId="165" xfId="0" applyNumberFormat="1" applyFont="1" applyBorder="1" applyAlignment="1" applyProtection="1">
      <alignment vertical="top" wrapText="1"/>
      <protection hidden="0" locked="1"/>
    </xf>
    <xf fontId="10" fillId="0" borderId="26" numFmtId="165" xfId="0" applyNumberFormat="1" applyFont="1" applyBorder="1" applyAlignment="1" applyProtection="1">
      <alignment vertical="top" wrapText="1"/>
      <protection hidden="0" locked="1"/>
    </xf>
    <xf fontId="10" fillId="0" borderId="9" numFmtId="165" xfId="0" applyNumberFormat="1" applyFont="1" applyBorder="1" applyAlignment="1" applyProtection="1">
      <alignment vertical="top" wrapText="1"/>
      <protection hidden="0" locked="1"/>
    </xf>
    <xf fontId="10" fillId="0" borderId="27" numFmtId="165" xfId="0" applyNumberFormat="1" applyFont="1" applyBorder="1" applyAlignment="1" applyProtection="1">
      <alignment vertical="top" wrapText="1"/>
      <protection hidden="0" locked="1"/>
    </xf>
    <xf fontId="10" fillId="0" borderId="10" numFmtId="165" xfId="0" applyNumberFormat="1" applyFont="1" applyBorder="1" applyAlignment="1" applyProtection="1">
      <alignment vertical="top" wrapText="1"/>
      <protection hidden="0" locked="1"/>
    </xf>
    <xf fontId="12" fillId="0" borderId="28" numFmtId="0" xfId="0" applyFont="1" applyBorder="1" applyAlignment="1" applyProtection="1">
      <alignment horizontal="center" vertical="top" wrapText="1"/>
      <protection hidden="0" locked="1"/>
    </xf>
    <xf fontId="4" fillId="0" borderId="9" numFmtId="0" xfId="0" applyFont="1" applyBorder="1" applyAlignment="1" applyProtection="1">
      <alignment vertical="top" wrapText="1"/>
      <protection hidden="0" locked="1"/>
    </xf>
    <xf fontId="14" fillId="0" borderId="9" numFmtId="165" xfId="0" applyNumberFormat="1" applyFont="1" applyBorder="1" applyAlignment="1" applyProtection="1">
      <alignment vertical="top" wrapText="1"/>
      <protection hidden="0" locked="1"/>
    </xf>
    <xf fontId="14" fillId="0" borderId="27" numFmtId="165" xfId="0" applyNumberFormat="1" applyFont="1" applyBorder="1" applyAlignment="1" applyProtection="1">
      <alignment vertical="top" wrapText="1"/>
      <protection hidden="0" locked="1"/>
    </xf>
    <xf fontId="14" fillId="0" borderId="10" numFmtId="165" xfId="0" applyNumberFormat="1" applyFont="1" applyBorder="1" applyAlignment="1" applyProtection="1">
      <alignment vertical="top" wrapText="1"/>
      <protection hidden="0" locked="1"/>
    </xf>
    <xf fontId="14" fillId="0" borderId="27" numFmtId="2" xfId="0" applyNumberFormat="1" applyFont="1" applyBorder="1" applyAlignment="1" applyProtection="1">
      <alignment vertical="top" wrapText="1"/>
      <protection hidden="0" locked="1"/>
    </xf>
    <xf fontId="12" fillId="0" borderId="29" numFmtId="0" xfId="0" applyFont="1" applyBorder="1" applyAlignment="1" applyProtection="1">
      <alignment horizontal="right" vertical="top" wrapText="1"/>
      <protection hidden="0" locked="1"/>
    </xf>
    <xf fontId="12" fillId="0" borderId="30" numFmtId="0" xfId="0" applyFont="1" applyBorder="1" applyAlignment="1" applyProtection="1">
      <alignment horizontal="right" vertical="top" wrapText="1"/>
      <protection hidden="0" locked="1"/>
    </xf>
    <xf fontId="12" fillId="0" borderId="18" numFmtId="170" xfId="0" applyNumberFormat="1" applyFont="1" applyBorder="1" applyAlignment="1" applyProtection="1">
      <alignment horizontal="right" vertical="top" wrapText="1"/>
      <protection hidden="0" locked="1"/>
    </xf>
    <xf fontId="14" fillId="0" borderId="2" numFmtId="0" xfId="0" applyFont="1" applyBorder="1" applyAlignment="1" applyProtection="1">
      <alignment horizontal="center" vertical="top" wrapText="1"/>
      <protection hidden="0" locked="1"/>
    </xf>
    <xf fontId="10" fillId="0" borderId="29" numFmtId="0" xfId="0" applyFont="1" applyBorder="1" applyAlignment="1" applyProtection="1">
      <alignment horizontal="right" vertical="top" wrapText="1"/>
      <protection hidden="0" locked="1"/>
    </xf>
    <xf fontId="10" fillId="0" borderId="30" numFmtId="0" xfId="0" applyFont="1" applyBorder="1" applyAlignment="1" applyProtection="1">
      <alignment horizontal="right" vertical="top" wrapText="1"/>
      <protection hidden="0" locked="1"/>
    </xf>
    <xf fontId="10" fillId="0" borderId="18" numFmtId="170" xfId="0" applyNumberFormat="1" applyFont="1" applyBorder="1" applyAlignment="1" applyProtection="1">
      <alignment horizontal="right" vertical="top" wrapText="1"/>
      <protection hidden="0" locked="1"/>
    </xf>
    <xf fontId="10" fillId="0" borderId="29" numFmtId="165" xfId="0" applyNumberFormat="1" applyFont="1" applyBorder="1" applyAlignment="1" applyProtection="1">
      <alignment horizontal="right" vertical="top" wrapText="1"/>
      <protection hidden="0" locked="1"/>
    </xf>
    <xf fontId="10" fillId="0" borderId="30" numFmtId="2" xfId="0" applyNumberFormat="1" applyFont="1" applyBorder="1" applyAlignment="1" applyProtection="1">
      <alignment horizontal="right" vertical="top" wrapText="1"/>
      <protection hidden="0" locked="1"/>
    </xf>
    <xf fontId="10" fillId="0" borderId="18" numFmtId="2" xfId="0" applyNumberFormat="1" applyFont="1" applyBorder="1" applyAlignment="1" applyProtection="1">
      <alignment horizontal="right" vertical="top" wrapText="1"/>
      <protection hidden="0" locked="1"/>
    </xf>
    <xf fontId="12" fillId="0" borderId="31" numFmtId="0" xfId="0" applyFont="1" applyBorder="1" applyAlignment="1" applyProtection="1">
      <alignment horizontal="center" vertical="top" wrapText="1"/>
      <protection hidden="0" locked="1"/>
    </xf>
    <xf fontId="10" fillId="0" borderId="32" numFmtId="165" xfId="0" applyNumberFormat="1" applyFont="1" applyBorder="1" applyAlignment="1" applyProtection="1">
      <alignment horizontal="right" vertical="top" wrapText="1"/>
      <protection hidden="0" locked="1"/>
    </xf>
    <xf fontId="10" fillId="0" borderId="33" numFmtId="2" xfId="0" applyNumberFormat="1" applyFont="1" applyBorder="1" applyAlignment="1" applyProtection="1">
      <alignment horizontal="right" vertical="top" wrapText="1"/>
      <protection hidden="0" locked="1"/>
    </xf>
    <xf fontId="10" fillId="0" borderId="34" numFmtId="2" xfId="0" applyNumberFormat="1" applyFont="1" applyBorder="1" applyAlignment="1" applyProtection="1">
      <alignment horizontal="right" vertical="top" wrapText="1"/>
      <protection hidden="0" locked="1"/>
    </xf>
    <xf fontId="12" fillId="0" borderId="35" numFmtId="0" xfId="0" applyFont="1" applyBorder="1" applyAlignment="1" applyProtection="1">
      <alignment horizontal="center" vertical="top" wrapText="1"/>
      <protection hidden="0" locked="1"/>
    </xf>
    <xf fontId="12" fillId="0" borderId="35" numFmtId="0" xfId="0" applyFont="1" applyBorder="1" applyAlignment="1" applyProtection="1">
      <alignment horizontal="center" vertical="center" wrapText="1"/>
      <protection hidden="0" locked="1"/>
    </xf>
    <xf fontId="14" fillId="0" borderId="35" numFmtId="0" xfId="0" applyFont="1" applyBorder="1" applyAlignment="1" applyProtection="1">
      <alignment horizontal="center" vertical="top" wrapText="1"/>
      <protection hidden="0" locked="1"/>
    </xf>
    <xf fontId="10" fillId="0" borderId="4" numFmtId="0" xfId="0" applyFont="1" applyBorder="1" applyAlignment="1" applyProtection="1">
      <alignment horizontal="left" vertical="top" wrapText="1"/>
      <protection hidden="0" locked="1"/>
    </xf>
    <xf fontId="12" fillId="0" borderId="4" numFmtId="4" xfId="0" applyNumberFormat="1" applyFont="1" applyBorder="1" applyAlignment="1" applyProtection="1">
      <alignment horizontal="right" vertical="top" wrapText="1"/>
      <protection hidden="0" locked="1"/>
    </xf>
    <xf fontId="12" fillId="0" borderId="13" numFmtId="0" xfId="0" applyFont="1" applyBorder="1" applyAlignment="1" applyProtection="1">
      <alignment vertical="top" wrapText="1"/>
      <protection hidden="0" locked="1"/>
    </xf>
    <xf fontId="10" fillId="0" borderId="12" numFmtId="4" xfId="0" applyNumberFormat="1" applyFont="1" applyBorder="1" applyAlignment="1" applyProtection="1">
      <alignment horizontal="right" vertical="top" wrapText="1"/>
      <protection hidden="0" locked="1"/>
    </xf>
    <xf fontId="14" fillId="0" borderId="13" numFmtId="4" xfId="0" applyNumberFormat="1" applyFont="1" applyBorder="1" applyAlignment="1" applyProtection="1">
      <alignment horizontal="right" vertical="top" wrapText="1"/>
      <protection hidden="0" locked="1"/>
    </xf>
    <xf fontId="14" fillId="0" borderId="8" numFmtId="4" xfId="0" applyNumberFormat="1" applyFont="1" applyBorder="1" applyAlignment="1" applyProtection="1">
      <alignment horizontal="right" vertical="top" wrapText="1"/>
      <protection hidden="0" locked="1"/>
    </xf>
    <xf fontId="12" fillId="0" borderId="13" numFmtId="4" xfId="0" applyNumberFormat="1" applyFont="1" applyBorder="1" applyAlignment="1" applyProtection="1">
      <alignment vertical="top" wrapText="1"/>
      <protection hidden="0" locked="1"/>
    </xf>
    <xf fontId="12" fillId="0" borderId="15" numFmtId="4" xfId="0" applyNumberFormat="1" applyFont="1" applyBorder="1" applyAlignment="1" applyProtection="1">
      <alignment horizontal="right" vertical="top" wrapText="1"/>
      <protection hidden="0" locked="1"/>
    </xf>
    <xf fontId="12" fillId="0" borderId="2" numFmtId="3" xfId="0" applyNumberFormat="1" applyFont="1" applyBorder="1" applyAlignment="1" applyProtection="1">
      <alignment horizontal="center" vertical="center" wrapText="1"/>
      <protection hidden="0" locked="1"/>
    </xf>
    <xf fontId="12" fillId="0" borderId="22" numFmtId="0" xfId="0" applyFont="1" applyBorder="1" applyAlignment="1" applyProtection="1">
      <alignment horizontal="center" vertical="top" wrapText="1"/>
      <protection hidden="0" locked="1"/>
    </xf>
    <xf fontId="26" fillId="0" borderId="5" numFmtId="0" xfId="0" applyFont="1" applyBorder="1" applyAlignment="1" applyProtection="1">
      <alignment vertical="top" wrapText="1"/>
      <protection hidden="0" locked="1"/>
    </xf>
    <xf fontId="10" fillId="0" borderId="5" numFmtId="2" xfId="0" applyNumberFormat="1" applyFont="1" applyBorder="1" applyAlignment="1" applyProtection="1">
      <alignment vertical="top" wrapText="1"/>
      <protection hidden="0" locked="1"/>
    </xf>
    <xf fontId="26" fillId="0" borderId="6" numFmtId="0" xfId="0" applyFont="1" applyBorder="1" applyAlignment="1" applyProtection="1">
      <alignment vertical="top" wrapText="1"/>
      <protection hidden="0" locked="1"/>
    </xf>
    <xf fontId="10" fillId="0" borderId="6" numFmtId="0" xfId="0" applyFont="1" applyBorder="1" applyAlignment="1" applyProtection="1">
      <alignment vertical="top" wrapText="1"/>
      <protection hidden="0" locked="1"/>
    </xf>
    <xf fontId="10" fillId="0" borderId="6" numFmtId="165" xfId="0" applyNumberFormat="1" applyFont="1" applyBorder="1" applyAlignment="1" applyProtection="1">
      <alignment horizontal="right" vertical="top" wrapText="1"/>
      <protection hidden="0" locked="1"/>
    </xf>
    <xf fontId="10" fillId="0" borderId="10" numFmtId="2" xfId="0" applyNumberFormat="1" applyFont="1" applyBorder="1" applyAlignment="1" applyProtection="1">
      <alignment vertical="top" wrapText="1"/>
      <protection hidden="0" locked="1"/>
    </xf>
    <xf fontId="12" fillId="0" borderId="0" numFmtId="0" xfId="0" applyFont="1" applyAlignment="1" applyProtection="1">
      <alignment horizontal="center" vertical="center" wrapText="1"/>
      <protection hidden="0" locked="1"/>
    </xf>
    <xf fontId="12" fillId="0" borderId="2" numFmtId="1" xfId="0" applyNumberFormat="1" applyFont="1" applyBorder="1" applyAlignment="1" applyProtection="1">
      <alignment horizontal="center" vertical="center" wrapText="1"/>
      <protection hidden="0" locked="1"/>
    </xf>
    <xf fontId="13" fillId="0" borderId="5" numFmtId="0" xfId="0" applyFont="1" applyBorder="1" applyAlignment="1" applyProtection="1">
      <alignment vertical="top" wrapText="1"/>
      <protection hidden="0" locked="1"/>
    </xf>
    <xf fontId="12" fillId="0" borderId="5" numFmtId="165" xfId="0" applyNumberFormat="1" applyFont="1" applyBorder="1" applyAlignment="1" applyProtection="1">
      <alignment vertical="top" wrapText="1"/>
      <protection hidden="0" locked="1"/>
    </xf>
    <xf fontId="4" fillId="0" borderId="23" numFmtId="0" xfId="0" applyFont="1" applyBorder="1" applyAlignment="1" applyProtection="1">
      <alignment wrapText="1"/>
      <protection hidden="0" locked="1"/>
    </xf>
    <xf fontId="12" fillId="0" borderId="8" numFmtId="165" xfId="0" applyNumberFormat="1" applyFont="1" applyBorder="1" applyAlignment="1" applyProtection="1">
      <alignment vertical="center" wrapText="1"/>
      <protection hidden="0" locked="1"/>
    </xf>
    <xf fontId="25" fillId="0" borderId="8" numFmtId="0" xfId="0" applyFont="1" applyBorder="1" applyAlignment="1" applyProtection="1">
      <alignment wrapText="1"/>
      <protection hidden="0" locked="1"/>
    </xf>
    <xf fontId="10" fillId="0" borderId="8" numFmtId="165" xfId="0" applyNumberFormat="1" applyFont="1" applyBorder="1" applyAlignment="1" applyProtection="1">
      <alignment wrapText="1"/>
      <protection hidden="0" locked="1"/>
    </xf>
    <xf fontId="12" fillId="0" borderId="8" numFmtId="165" xfId="0" applyNumberFormat="1" applyFont="1" applyBorder="1" applyAlignment="1" applyProtection="1">
      <alignment horizontal="right" wrapText="1"/>
      <protection hidden="0" locked="1"/>
    </xf>
    <xf fontId="12" fillId="0" borderId="8" numFmtId="2" xfId="0" applyNumberFormat="1" applyFont="1" applyBorder="1" applyAlignment="1" applyProtection="1">
      <alignment horizontal="right" wrapText="1"/>
      <protection hidden="0" locked="1"/>
    </xf>
    <xf fontId="10" fillId="0" borderId="8" numFmtId="165" xfId="0" applyNumberFormat="1" applyFont="1" applyBorder="1" applyAlignment="1" applyProtection="1">
      <alignment horizontal="center" wrapText="1"/>
      <protection hidden="0" locked="1"/>
    </xf>
    <xf fontId="10" fillId="0" borderId="8" numFmtId="165" xfId="0" applyNumberFormat="1" applyFont="1" applyBorder="1" applyAlignment="1" applyProtection="1">
      <alignment horizontal="right" wrapText="1"/>
      <protection hidden="0" locked="1"/>
    </xf>
    <xf fontId="10" fillId="0" borderId="8" numFmtId="2" xfId="0" applyNumberFormat="1" applyFont="1" applyBorder="1" applyAlignment="1" applyProtection="1">
      <alignment horizontal="right" wrapText="1"/>
      <protection hidden="0" locked="1"/>
    </xf>
    <xf fontId="12" fillId="0" borderId="5" numFmtId="4" xfId="0" applyNumberFormat="1" applyFont="1" applyBorder="1" applyAlignment="1" applyProtection="1">
      <alignment horizontal="right" wrapText="1"/>
      <protection hidden="0" locked="1"/>
    </xf>
    <xf fontId="12" fillId="0" borderId="5" numFmtId="168" xfId="0" applyNumberFormat="1" applyFont="1" applyBorder="1" applyAlignment="1" applyProtection="1">
      <alignment horizontal="right" wrapText="1"/>
      <protection hidden="0" locked="1"/>
    </xf>
    <xf fontId="6" fillId="0" borderId="2" numFmtId="0" xfId="0" applyFont="1" applyBorder="1" applyAlignment="1" applyProtection="1">
      <alignment horizontal="center" vertical="center" wrapText="1"/>
      <protection hidden="0" locked="1"/>
    </xf>
    <xf fontId="12" fillId="0" borderId="8" numFmtId="4" xfId="0" applyNumberFormat="1" applyFont="1" applyBorder="1" applyAlignment="1" applyProtection="1">
      <alignment horizontal="center" wrapText="1"/>
      <protection hidden="0" locked="1"/>
    </xf>
    <xf fontId="12" fillId="0" borderId="8" numFmtId="4" xfId="0" applyNumberFormat="1" applyFont="1" applyBorder="1" applyAlignment="1" applyProtection="1">
      <alignment horizontal="right" wrapText="1"/>
      <protection hidden="0" locked="1"/>
    </xf>
    <xf fontId="12" fillId="0" borderId="8" numFmtId="168" xfId="0" applyNumberFormat="1" applyFont="1" applyBorder="1" applyAlignment="1" applyProtection="1">
      <alignment horizontal="right" wrapText="1"/>
      <protection hidden="0" locked="1"/>
    </xf>
    <xf fontId="25" fillId="0" borderId="8" numFmtId="4" xfId="0" applyNumberFormat="1" applyFont="1" applyBorder="1" applyAlignment="1" applyProtection="1">
      <alignment horizontal="left" vertical="top" wrapText="1"/>
      <protection hidden="0" locked="1"/>
    </xf>
    <xf fontId="25" fillId="0" borderId="8" numFmtId="168" xfId="0" applyNumberFormat="1" applyFont="1" applyBorder="1" applyAlignment="1" applyProtection="1">
      <alignment horizontal="left" vertical="top" wrapText="1"/>
      <protection hidden="0" locked="1"/>
    </xf>
    <xf fontId="24" fillId="0" borderId="8" numFmtId="4" xfId="0" applyNumberFormat="1" applyFont="1" applyBorder="1" applyAlignment="1" applyProtection="1">
      <alignment horizontal="right" vertical="top" wrapText="1"/>
      <protection hidden="0" locked="1"/>
    </xf>
    <xf fontId="26" fillId="0" borderId="8" numFmtId="4" xfId="0" applyNumberFormat="1" applyFont="1" applyBorder="1" applyAlignment="1" applyProtection="1">
      <alignment vertical="top" wrapText="1"/>
      <protection hidden="0" locked="1"/>
    </xf>
    <xf fontId="26" fillId="0" borderId="8" numFmtId="168" xfId="0" applyNumberFormat="1" applyFont="1" applyBorder="1" applyAlignment="1" applyProtection="1">
      <alignment vertical="top" wrapText="1"/>
      <protection hidden="0" locked="1"/>
    </xf>
    <xf fontId="10" fillId="0" borderId="8" numFmtId="168" xfId="0" applyNumberFormat="1" applyFont="1" applyBorder="1" applyAlignment="1" applyProtection="1">
      <alignment horizontal="right" vertical="top" wrapText="1"/>
      <protection hidden="0" locked="1"/>
    </xf>
    <xf fontId="10" fillId="0" borderId="8" numFmtId="167" xfId="0" applyNumberFormat="1" applyFont="1" applyBorder="1" applyAlignment="1" applyProtection="1">
      <alignment horizontal="right" vertical="top" wrapText="1"/>
      <protection hidden="0" locked="1"/>
    </xf>
    <xf fontId="12" fillId="0" borderId="8" numFmtId="0" xfId="0" applyFont="1" applyBorder="1" applyAlignment="1" applyProtection="1">
      <alignment horizontal="left" vertical="top" wrapText="1"/>
      <protection hidden="0" locked="1"/>
    </xf>
    <xf fontId="10" fillId="0" borderId="29" numFmtId="0" xfId="0" applyFont="1" applyBorder="1" applyAlignment="1" applyProtection="1">
      <alignment vertical="top" wrapText="1"/>
      <protection hidden="0" locked="1"/>
    </xf>
    <xf fontId="10" fillId="0" borderId="36" numFmtId="0" xfId="0" applyFont="1" applyBorder="1" applyAlignment="1" applyProtection="1">
      <alignment vertical="top" wrapText="1"/>
      <protection hidden="0" locked="1"/>
    </xf>
    <xf fontId="10" fillId="0" borderId="30" numFmtId="0" xfId="0" applyFont="1" applyBorder="1" applyAlignment="1" applyProtection="1">
      <alignment vertical="top" wrapText="1"/>
      <protection hidden="0" locked="1"/>
    </xf>
    <xf fontId="10" fillId="0" borderId="18" numFmtId="0" xfId="0" applyFont="1" applyBorder="1" applyAlignment="1" applyProtection="1">
      <alignment vertical="top" wrapText="1"/>
      <protection hidden="0" locked="1"/>
    </xf>
    <xf fontId="4" fillId="0" borderId="29" numFmtId="0" xfId="0" applyFont="1" applyBorder="1" applyAlignment="1" applyProtection="1">
      <alignment horizontal="center" vertical="top" wrapText="1"/>
      <protection hidden="0" locked="1"/>
    </xf>
    <xf fontId="10" fillId="0" borderId="8" numFmtId="4" xfId="0" applyNumberFormat="1" applyFont="1" applyBorder="1" applyAlignment="1" applyProtection="1">
      <alignment vertical="center" wrapText="1"/>
      <protection hidden="0" locked="1"/>
    </xf>
    <xf fontId="12" fillId="0" borderId="23" numFmtId="0" xfId="0" applyFont="1" applyBorder="1" applyAlignment="1" applyProtection="1">
      <alignment horizontal="center" vertical="center" wrapText="1"/>
      <protection hidden="0" locked="1"/>
    </xf>
    <xf fontId="4" fillId="0" borderId="9" numFmtId="0" xfId="0" applyFont="1" applyBorder="1" applyAlignment="1" applyProtection="1">
      <alignment horizontal="left" vertical="top" wrapText="1"/>
      <protection hidden="0" locked="1"/>
    </xf>
    <xf fontId="10" fillId="0" borderId="5" numFmtId="4" xfId="0" applyNumberFormat="1" applyFont="1" applyBorder="1" applyAlignment="1" applyProtection="1">
      <alignment vertical="center" wrapText="1"/>
      <protection hidden="0" locked="1"/>
    </xf>
    <xf fontId="13" fillId="0" borderId="6" numFmtId="0" xfId="0" applyFont="1" applyBorder="1" applyAlignment="1" applyProtection="1">
      <alignment horizontal="center" vertical="center"/>
      <protection hidden="0" locked="1"/>
    </xf>
    <xf fontId="12" fillId="0" borderId="29" numFmtId="0" xfId="0" applyFont="1" applyBorder="1" applyAlignment="1" applyProtection="1">
      <alignment vertical="top" wrapText="1"/>
      <protection hidden="0" locked="1"/>
    </xf>
    <xf fontId="12" fillId="0" borderId="13" numFmtId="165" xfId="0" applyNumberFormat="1" applyFont="1" applyBorder="1" applyAlignment="1" applyProtection="1">
      <alignment vertical="top" wrapText="1"/>
      <protection hidden="0" locked="1"/>
    </xf>
    <xf fontId="12" fillId="0" borderId="8" numFmtId="165" xfId="0" applyNumberFormat="1" applyFont="1" applyBorder="1" applyProtection="1">
      <protection hidden="0" locked="1"/>
    </xf>
    <xf fontId="12" fillId="0" borderId="8" numFmtId="169" xfId="0" applyNumberFormat="1" applyFont="1" applyBorder="1" applyProtection="1">
      <protection hidden="0" locked="1"/>
    </xf>
    <xf fontId="10" fillId="0" borderId="8" numFmtId="165" xfId="0" applyNumberFormat="1" applyFont="1" applyBorder="1" applyProtection="1">
      <protection hidden="0" locked="1"/>
    </xf>
    <xf fontId="10" fillId="0" borderId="8" numFmtId="169" xfId="0" applyNumberFormat="1" applyFont="1" applyBorder="1" applyProtection="1">
      <protection hidden="0" locked="1"/>
    </xf>
    <xf fontId="13" fillId="0" borderId="8" numFmtId="0" xfId="0" applyFont="1" applyBorder="1" applyAlignment="1" applyProtection="1">
      <alignment horizontal="center" vertical="top" wrapText="1"/>
      <protection hidden="0" locked="1"/>
    </xf>
    <xf fontId="13" fillId="0" borderId="17" numFmtId="0" xfId="0" applyFont="1" applyBorder="1" applyAlignment="1" applyProtection="1">
      <alignment horizontal="center" vertical="top" wrapText="1"/>
      <protection hidden="0" locked="1"/>
    </xf>
    <xf fontId="10" fillId="0" borderId="37" numFmtId="2" xfId="0" applyNumberFormat="1" applyFont="1" applyBorder="1" applyProtection="1">
      <protection hidden="0" locked="1"/>
    </xf>
    <xf fontId="12" fillId="0" borderId="4" numFmtId="2" xfId="0" applyNumberFormat="1" applyFont="1" applyBorder="1" applyAlignment="1" applyProtection="1">
      <alignment wrapText="1"/>
      <protection hidden="0" locked="1"/>
    </xf>
    <xf fontId="12" fillId="0" borderId="2" numFmtId="0" xfId="0" applyFont="1" applyBorder="1" applyAlignment="1" applyProtection="1">
      <alignment wrapText="1"/>
      <protection hidden="0" locked="1"/>
    </xf>
    <xf fontId="12" fillId="0" borderId="2" numFmtId="2" xfId="0" applyNumberFormat="1" applyFont="1" applyBorder="1" applyAlignment="1" applyProtection="1">
      <alignment wrapText="1"/>
      <protection hidden="0" locked="1"/>
    </xf>
    <xf fontId="10" fillId="0" borderId="6" numFmtId="2" xfId="0" applyNumberFormat="1" applyFont="1" applyBorder="1" applyAlignment="1" applyProtection="1">
      <alignment wrapText="1"/>
      <protection hidden="0" locked="1"/>
    </xf>
    <xf fontId="12" fillId="0" borderId="8" numFmtId="2" xfId="0" applyNumberFormat="1" applyFont="1" applyBorder="1" applyAlignment="1" applyProtection="1">
      <alignment wrapText="1"/>
      <protection hidden="0" locked="1"/>
    </xf>
    <xf fontId="10" fillId="0" borderId="8" numFmtId="2" xfId="0" applyNumberFormat="1" applyFont="1" applyBorder="1" applyAlignment="1" applyProtection="1">
      <alignment wrapText="1"/>
      <protection hidden="0" locked="1"/>
    </xf>
    <xf fontId="10" fillId="0" borderId="4" numFmtId="2" xfId="0" applyNumberFormat="1" applyFont="1" applyBorder="1" applyAlignment="1" applyProtection="1">
      <alignment wrapText="1"/>
      <protection hidden="0" locked="1"/>
    </xf>
    <xf fontId="12" fillId="0" borderId="21" numFmtId="165" xfId="0" applyNumberFormat="1" applyFont="1" applyBorder="1" applyAlignment="1" applyProtection="1">
      <alignment vertical="top"/>
      <protection hidden="0" locked="1"/>
    </xf>
    <xf fontId="12" fillId="0" borderId="21" numFmtId="2" xfId="0" applyNumberFormat="1" applyFont="1" applyBorder="1" applyAlignment="1" applyProtection="1">
      <alignment vertical="top"/>
      <protection hidden="0" locked="1"/>
    </xf>
    <xf fontId="12" fillId="0" borderId="38" numFmtId="165" xfId="0" applyNumberFormat="1" applyFont="1" applyBorder="1" applyAlignment="1" applyProtection="1">
      <alignment vertical="top"/>
      <protection hidden="0" locked="1"/>
    </xf>
    <xf fontId="12" fillId="0" borderId="38" numFmtId="2" xfId="0" applyNumberFormat="1" applyFont="1" applyBorder="1" applyAlignment="1" applyProtection="1">
      <alignment vertical="top"/>
      <protection hidden="0" locked="1"/>
    </xf>
    <xf fontId="12" fillId="0" borderId="13" numFmtId="0" xfId="0" applyFont="1" applyBorder="1" applyProtection="1">
      <protection hidden="0" locked="1"/>
    </xf>
    <xf fontId="12" fillId="0" borderId="13" numFmtId="165" xfId="0" applyNumberFormat="1" applyFont="1" applyBorder="1" applyProtection="1">
      <protection hidden="0" locked="1"/>
    </xf>
    <xf fontId="12" fillId="0" borderId="13" numFmtId="2" xfId="0" applyNumberFormat="1" applyFont="1" applyBorder="1" applyProtection="1">
      <protection hidden="0" locked="1"/>
    </xf>
    <xf fontId="12" fillId="0" borderId="8" numFmtId="0" xfId="0" applyFont="1" applyBorder="1" applyProtection="1">
      <protection hidden="0" locked="1"/>
    </xf>
    <xf fontId="10" fillId="0" borderId="17" numFmtId="165" xfId="0" applyNumberFormat="1" applyFont="1" applyBorder="1" applyProtection="1">
      <protection hidden="0" locked="1"/>
    </xf>
    <xf fontId="10" fillId="0" borderId="17" numFmtId="2" xfId="0" applyNumberFormat="1" applyFont="1" applyBorder="1" applyProtection="1">
      <protection hidden="0" locked="1"/>
    </xf>
    <xf fontId="12" fillId="0" borderId="0" numFmtId="0" xfId="0" applyFont="1" applyAlignment="1" applyProtection="1">
      <alignment horizontal="center" vertical="top" wrapText="1"/>
      <protection hidden="0" locked="1"/>
    </xf>
    <xf fontId="13" fillId="0" borderId="2" numFmtId="0" xfId="0" applyFont="1" applyBorder="1" applyAlignment="1" applyProtection="1">
      <alignment horizontal="center" vertical="center"/>
      <protection hidden="0" locked="1"/>
    </xf>
    <xf fontId="12" fillId="0" borderId="4" numFmtId="2" xfId="0" applyNumberFormat="1" applyFont="1" applyBorder="1" applyProtection="1">
      <protection hidden="0" locked="1"/>
    </xf>
    <xf fontId="12" fillId="0" borderId="12" numFmtId="165" xfId="0" applyNumberFormat="1" applyFont="1" applyBorder="1" applyProtection="1">
      <protection hidden="0" locked="1"/>
    </xf>
    <xf fontId="12" fillId="0" borderId="12" numFmtId="0" xfId="0" applyFont="1" applyBorder="1" applyProtection="1">
      <protection hidden="0" locked="1"/>
    </xf>
    <xf fontId="10" fillId="0" borderId="8" numFmtId="2" xfId="0" applyNumberFormat="1" applyFont="1" applyBorder="1" applyAlignment="1" applyProtection="1">
      <alignment vertical="top"/>
      <protection hidden="0" locked="1"/>
    </xf>
    <xf fontId="5" fillId="0" borderId="5" numFmtId="0" xfId="0" applyFont="1" applyBorder="1" applyAlignment="1" applyProtection="1">
      <alignment vertical="top" wrapText="1"/>
      <protection hidden="0" locked="1"/>
    </xf>
    <xf fontId="14" fillId="0" borderId="5" numFmtId="2" xfId="0" applyNumberFormat="1" applyFont="1" applyBorder="1" applyProtection="1">
      <protection hidden="0" locked="1"/>
    </xf>
    <xf fontId="12" fillId="0" borderId="16" numFmtId="0" xfId="0" applyFont="1" applyBorder="1" applyAlignment="1" applyProtection="1">
      <alignment horizontal="center" wrapText="1"/>
      <protection hidden="0" locked="1"/>
    </xf>
    <xf fontId="14" fillId="0" borderId="4" numFmtId="2" xfId="0" applyNumberFormat="1" applyFont="1" applyBorder="1" applyProtection="1">
      <protection hidden="0" locked="1"/>
    </xf>
    <xf fontId="12" fillId="0" borderId="16" numFmtId="0" xfId="0" applyFont="1" applyBorder="1" applyAlignment="1" applyProtection="1">
      <alignment horizontal="center" vertical="top" wrapText="1"/>
      <protection hidden="0" locked="1"/>
    </xf>
    <xf fontId="12" fillId="0" borderId="2" numFmtId="2" xfId="0" applyNumberFormat="1" applyFont="1" applyBorder="1" applyProtection="1">
      <protection hidden="0" locked="1"/>
    </xf>
    <xf fontId="12" fillId="0" borderId="6" numFmtId="165" xfId="0" applyNumberFormat="1" applyFont="1" applyBorder="1" applyProtection="1">
      <protection hidden="0" locked="1"/>
    </xf>
    <xf fontId="12" fillId="0" borderId="6" numFmtId="2" xfId="0" applyNumberFormat="1" applyFont="1" applyBorder="1" applyProtection="1">
      <protection hidden="0" locked="1"/>
    </xf>
    <xf fontId="12" fillId="0" borderId="8" numFmtId="4" xfId="0" applyNumberFormat="1" applyFont="1" applyBorder="1" applyProtection="1">
      <protection hidden="0" locked="1"/>
    </xf>
    <xf fontId="26" fillId="0" borderId="8" numFmtId="4" xfId="0" applyNumberFormat="1" applyFont="1" applyBorder="1" applyProtection="1">
      <protection hidden="0" locked="1"/>
    </xf>
    <xf fontId="10" fillId="0" borderId="5" numFmtId="4" xfId="0" applyNumberFormat="1" applyFont="1" applyBorder="1" applyProtection="1">
      <protection hidden="0" locked="1"/>
    </xf>
    <xf fontId="12" fillId="0" borderId="4" numFmtId="0" xfId="0" applyFont="1" applyBorder="1" applyAlignment="1" applyProtection="1">
      <alignment horizontal="right" vertical="top" wrapText="1"/>
      <protection hidden="0" locked="1"/>
    </xf>
    <xf fontId="12" fillId="0" borderId="21" numFmtId="0" xfId="0" applyFont="1" applyBorder="1" applyAlignment="1" applyProtection="1">
      <alignment vertical="top" wrapText="1"/>
      <protection hidden="0" locked="1"/>
    </xf>
    <xf fontId="12" fillId="0" borderId="35" numFmtId="0" xfId="0" applyFont="1" applyBorder="1" applyAlignment="1" applyProtection="1">
      <alignment horizontal="right" vertical="top" wrapText="1"/>
      <protection hidden="0" locked="1"/>
    </xf>
    <xf fontId="12" fillId="0" borderId="35" numFmtId="2" xfId="0" applyNumberFormat="1" applyFont="1" applyBorder="1" applyAlignment="1" applyProtection="1">
      <alignment horizontal="right" vertical="top" wrapText="1"/>
      <protection hidden="0" locked="1"/>
    </xf>
    <xf fontId="10" fillId="0" borderId="13" numFmtId="0" xfId="0" applyFont="1" applyBorder="1" applyAlignment="1" applyProtection="1">
      <alignment horizontal="right" vertical="top" wrapText="1"/>
      <protection hidden="0" locked="1"/>
    </xf>
    <xf fontId="12" fillId="0" borderId="13" numFmtId="165" xfId="0" applyNumberFormat="1" applyFont="1" applyBorder="1" applyAlignment="1" applyProtection="1">
      <alignment horizontal="right" vertical="top" wrapText="1"/>
      <protection hidden="0" locked="1"/>
    </xf>
    <xf fontId="12" fillId="0" borderId="8" numFmtId="0" xfId="0" applyFont="1" applyBorder="1" applyAlignment="1" applyProtection="1">
      <alignment horizontal="right" vertical="top" wrapText="1"/>
      <protection hidden="0" locked="1"/>
    </xf>
    <xf fontId="10" fillId="0" borderId="8" numFmtId="0" xfId="0" applyFont="1" applyBorder="1" applyAlignment="1" applyProtection="1">
      <alignment horizontal="right" vertical="top" wrapText="1"/>
      <protection hidden="0" locked="1"/>
    </xf>
    <xf fontId="12" fillId="0" borderId="8" numFmtId="49" xfId="0" applyNumberFormat="1" applyFont="1" applyBorder="1" applyAlignment="1" applyProtection="1">
      <alignment vertical="top" wrapText="1"/>
      <protection hidden="0" locked="1"/>
    </xf>
    <xf fontId="10" fillId="0" borderId="15" numFmtId="4" xfId="0" applyNumberFormat="1" applyFont="1" applyBorder="1" applyAlignment="1" applyProtection="1">
      <alignment vertical="top"/>
      <protection hidden="0" locked="1"/>
    </xf>
    <xf fontId="12" fillId="0" borderId="8" numFmtId="4" xfId="0" applyNumberFormat="1" applyFont="1" applyBorder="1" applyAlignment="1" applyProtection="1">
      <alignment vertical="top"/>
      <protection hidden="0" locked="1"/>
    </xf>
    <xf fontId="12" fillId="0" borderId="15" numFmtId="4" xfId="0" applyNumberFormat="1" applyFont="1" applyBorder="1" applyAlignment="1" applyProtection="1">
      <alignment vertical="top"/>
      <protection hidden="0" locked="1"/>
    </xf>
    <xf fontId="10" fillId="0" borderId="15" numFmtId="167" xfId="0" applyNumberFormat="1" applyFont="1" applyBorder="1" applyAlignment="1" applyProtection="1">
      <alignment vertical="top"/>
      <protection hidden="0" locked="1"/>
    </xf>
    <xf fontId="10" fillId="0" borderId="8" numFmtId="167" xfId="0" applyNumberFormat="1" applyFont="1" applyBorder="1" applyAlignment="1" applyProtection="1">
      <alignment vertical="top"/>
      <protection hidden="0" locked="1"/>
    </xf>
    <xf fontId="10" fillId="0" borderId="8" numFmtId="4" xfId="0" applyNumberFormat="1" applyFont="1" applyBorder="1" applyAlignment="1" applyProtection="1">
      <alignment vertical="top"/>
      <protection hidden="0" locked="1"/>
    </xf>
    <xf fontId="22" fillId="0" borderId="8" numFmtId="0" xfId="0" applyFont="1" applyBorder="1" applyAlignment="1" applyProtection="1">
      <alignment wrapText="1"/>
      <protection hidden="0" locked="1"/>
    </xf>
    <xf fontId="10" fillId="0" borderId="18" numFmtId="4" xfId="0" applyNumberFormat="1" applyFont="1" applyBorder="1" applyAlignment="1" applyProtection="1">
      <alignment vertical="top"/>
      <protection hidden="0" locked="1"/>
    </xf>
    <xf fontId="10" fillId="0" borderId="29" numFmtId="4" xfId="0" applyNumberFormat="1" applyFont="1" applyBorder="1" applyAlignment="1" applyProtection="1">
      <alignment vertical="top"/>
      <protection hidden="0" locked="1"/>
    </xf>
    <xf fontId="5" fillId="0" borderId="8" numFmtId="0" xfId="0" applyFont="1" applyBorder="1" applyAlignment="1" applyProtection="1">
      <alignment horizontal="center" vertical="top" wrapText="1"/>
      <protection hidden="0" locked="1"/>
    </xf>
    <xf fontId="22" fillId="0" borderId="5" numFmtId="0" xfId="0" applyFont="1" applyBorder="1" applyAlignment="1" applyProtection="1">
      <alignment wrapText="1"/>
      <protection hidden="0" locked="1"/>
    </xf>
    <xf fontId="10" fillId="0" borderId="4" numFmtId="4" xfId="0" applyNumberFormat="1" applyFont="1" applyBorder="1" applyProtection="1">
      <protection hidden="0" locked="1"/>
    </xf>
    <xf fontId="10" fillId="0" borderId="4" numFmtId="167" xfId="0" applyNumberFormat="1" applyFont="1" applyBorder="1" applyProtection="1">
      <protection hidden="0" locked="1"/>
    </xf>
    <xf fontId="10" fillId="0" borderId="12" numFmtId="0" xfId="0" applyFont="1" applyBorder="1" applyAlignment="1" applyProtection="1">
      <alignment wrapText="1"/>
      <protection hidden="0" locked="1"/>
    </xf>
    <xf fontId="10" fillId="0" borderId="12" numFmtId="2" xfId="0" applyNumberFormat="1" applyFont="1" applyBorder="1" applyAlignment="1" applyProtection="1">
      <alignment wrapText="1"/>
      <protection hidden="0" locked="1"/>
    </xf>
    <xf fontId="10" fillId="0" borderId="13" numFmtId="0" xfId="0" applyFont="1" applyBorder="1" applyAlignment="1" applyProtection="1">
      <alignment wrapText="1"/>
      <protection hidden="0" locked="1"/>
    </xf>
    <xf fontId="10" fillId="0" borderId="13" numFmtId="2" xfId="0" applyNumberFormat="1" applyFont="1" applyBorder="1" applyAlignment="1" applyProtection="1">
      <alignment wrapText="1"/>
      <protection hidden="0" locked="1"/>
    </xf>
    <xf fontId="10" fillId="0" borderId="8" numFmtId="0" xfId="0" applyFont="1" applyBorder="1" applyAlignment="1" applyProtection="1">
      <alignment wrapText="1"/>
      <protection hidden="0" locked="1"/>
    </xf>
    <xf fontId="10" fillId="0" borderId="8" numFmtId="165" xfId="0" applyNumberFormat="1" applyFont="1" applyBorder="1" applyAlignment="1" applyProtection="1">
      <alignment vertical="top"/>
      <protection hidden="0" locked="1"/>
    </xf>
    <xf fontId="12" fillId="0" borderId="8" numFmtId="2" xfId="0" applyNumberFormat="1" applyFont="1" applyBorder="1" applyAlignment="1" applyProtection="1">
      <alignment vertical="top"/>
      <protection hidden="0" locked="1"/>
    </xf>
    <xf fontId="12" fillId="0" borderId="8" numFmtId="165" xfId="0" applyNumberFormat="1" applyFont="1" applyBorder="1" applyAlignment="1" applyProtection="1">
      <alignment vertical="top"/>
      <protection hidden="0" locked="1"/>
    </xf>
    <xf fontId="4" fillId="0" borderId="2" numFmtId="0" xfId="0" applyFont="1" applyBorder="1" applyAlignment="1" applyProtection="1">
      <alignment horizontal="center" wrapText="1"/>
      <protection hidden="0" locked="1"/>
    </xf>
    <xf fontId="12" fillId="0" borderId="4" numFmtId="0" xfId="0" applyFont="1" applyBorder="1" applyAlignment="1" applyProtection="1">
      <alignment horizontal="center" vertical="top" wrapText="1"/>
      <protection hidden="0" locked="1"/>
    </xf>
    <xf fontId="13" fillId="0" borderId="5" numFmtId="0" xfId="0" applyFont="1" applyBorder="1" applyAlignment="1" applyProtection="1">
      <alignment horizontal="center" vertical="center" wrapText="1"/>
      <protection hidden="0" locked="1"/>
    </xf>
    <xf fontId="13" fillId="0" borderId="4" numFmtId="0" xfId="0" applyFont="1" applyBorder="1" applyAlignment="1" applyProtection="1">
      <alignment horizontal="center" vertical="center" wrapText="1"/>
      <protection hidden="0" locked="1"/>
    </xf>
    <xf fontId="27" fillId="0" borderId="6" numFmtId="166" xfId="3" applyNumberFormat="1" applyFont="1" applyBorder="1" applyAlignment="1" applyProtection="1">
      <alignment horizontal="center" vertical="top" wrapText="1"/>
      <protection hidden="0" locked="1"/>
    </xf>
    <xf fontId="27" fillId="0" borderId="5" numFmtId="166" xfId="3" applyNumberFormat="1" applyFont="1" applyBorder="1" applyAlignment="1" applyProtection="1">
      <alignment horizontal="center" vertical="top" wrapText="1"/>
      <protection hidden="0" locked="1"/>
    </xf>
    <xf fontId="12" fillId="0" borderId="37" numFmtId="0" xfId="0" applyFont="1" applyBorder="1" applyAlignment="1" applyProtection="1">
      <alignment vertical="top" wrapText="1"/>
      <protection hidden="0" locked="1"/>
    </xf>
    <xf fontId="10" fillId="0" borderId="17" numFmtId="2" xfId="0" applyNumberFormat="1" applyFont="1" applyBorder="1" applyAlignment="1" applyProtection="1">
      <alignment vertical="top"/>
      <protection hidden="0" locked="1"/>
    </xf>
    <xf fontId="27" fillId="0" borderId="4" numFmtId="166" xfId="3" applyNumberFormat="1" applyFont="1" applyBorder="1" applyAlignment="1" applyProtection="1">
      <alignment horizontal="center" vertical="top" wrapText="1"/>
      <protection hidden="0" locked="1"/>
    </xf>
    <xf fontId="28" fillId="0" borderId="0" numFmtId="0" xfId="0" applyFont="1" applyProtection="1">
      <protection hidden="0" locked="1"/>
    </xf>
    <xf fontId="29" fillId="0" borderId="2" numFmtId="0" xfId="0" applyFont="1" applyBorder="1" applyAlignment="1" applyProtection="1">
      <alignment vertical="center" wrapText="1"/>
      <protection hidden="0" locked="1"/>
    </xf>
    <xf fontId="30" fillId="0" borderId="4" numFmtId="2" xfId="0" applyNumberFormat="1" applyFont="1" applyBorder="1" applyAlignment="1" applyProtection="1">
      <alignment vertical="top"/>
      <protection hidden="0" locked="1"/>
    </xf>
    <xf fontId="30" fillId="0" borderId="2" numFmtId="0" xfId="0" applyFont="1" applyBorder="1" applyAlignment="1" applyProtection="1">
      <alignment horizontal="center" vertical="top" wrapText="1"/>
      <protection hidden="0" locked="1"/>
    </xf>
    <xf fontId="30" fillId="0" borderId="2" numFmtId="0" xfId="0" applyFont="1" applyBorder="1" applyAlignment="1" applyProtection="1">
      <alignment horizontal="center" vertical="center" wrapText="1"/>
      <protection hidden="0" locked="1"/>
    </xf>
    <xf fontId="31" fillId="0" borderId="2" numFmtId="0" xfId="0" applyFont="1" applyBorder="1" applyAlignment="1" applyProtection="1">
      <alignment wrapText="1"/>
      <protection hidden="0" locked="1"/>
    </xf>
    <xf fontId="12" fillId="0" borderId="35" numFmtId="0" xfId="0" applyFont="1" applyBorder="1" applyAlignment="1" applyProtection="1">
      <alignment vertical="top" wrapText="1"/>
      <protection hidden="0" locked="1"/>
    </xf>
    <xf fontId="30" fillId="0" borderId="35" numFmtId="2" xfId="0" applyNumberFormat="1" applyFont="1" applyBorder="1" applyAlignment="1" applyProtection="1">
      <alignment vertical="top"/>
      <protection hidden="0" locked="1"/>
    </xf>
    <xf fontId="12" fillId="0" borderId="38" numFmtId="0" xfId="0" applyFont="1" applyBorder="1" applyAlignment="1" applyProtection="1">
      <alignment vertical="top" wrapText="1"/>
      <protection hidden="0" locked="1"/>
    </xf>
    <xf fontId="30" fillId="0" borderId="38" numFmtId="2" xfId="0" applyNumberFormat="1" applyFont="1" applyBorder="1" applyAlignment="1" applyProtection="1">
      <alignment vertical="top"/>
      <protection hidden="0" locked="1"/>
    </xf>
    <xf fontId="30" fillId="0" borderId="13" numFmtId="2" xfId="0" applyNumberFormat="1" applyFont="1" applyBorder="1" applyAlignment="1" applyProtection="1">
      <alignment vertical="top"/>
      <protection hidden="0" locked="1"/>
    </xf>
    <xf fontId="23" fillId="0" borderId="0" numFmtId="0" xfId="0" applyFont="1" applyAlignment="1" applyProtection="1">
      <alignment horizontal="center"/>
      <protection hidden="0" locked="1"/>
    </xf>
    <xf fontId="30" fillId="0" borderId="5" numFmtId="0" xfId="0" applyFont="1" applyBorder="1" applyAlignment="1" applyProtection="1">
      <alignment vertical="top" wrapText="1"/>
      <protection hidden="0" locked="1"/>
    </xf>
    <xf fontId="29" fillId="0" borderId="5" numFmtId="2" xfId="0" applyNumberFormat="1" applyFont="1" applyBorder="1" applyAlignment="1" applyProtection="1">
      <alignment vertical="top"/>
      <protection hidden="0" locked="1"/>
    </xf>
    <xf fontId="30" fillId="0" borderId="5" numFmtId="0" xfId="0" applyFont="1" applyBorder="1" applyAlignment="1" applyProtection="1">
      <alignment vertical="top"/>
      <protection hidden="0" locked="1"/>
    </xf>
    <xf fontId="10" fillId="0" borderId="6" numFmtId="0" xfId="0" applyFont="1" applyBorder="1" applyAlignment="1" applyProtection="1">
      <alignment horizontal="left" vertical="center" wrapText="1"/>
      <protection hidden="0" locked="1"/>
    </xf>
    <xf fontId="12" fillId="0" borderId="39" numFmtId="0" xfId="0" applyFont="1" applyBorder="1" applyAlignment="1" applyProtection="1">
      <alignment vertical="top" wrapText="1"/>
      <protection hidden="0" locked="1"/>
    </xf>
    <xf fontId="12" fillId="0" borderId="7" numFmtId="2" xfId="0" applyNumberFormat="1" applyFont="1" applyBorder="1" applyAlignment="1" applyProtection="1">
      <alignment vertical="top"/>
      <protection hidden="0" locked="1"/>
    </xf>
    <xf fontId="12" fillId="0" borderId="35" numFmtId="2" xfId="0" applyNumberFormat="1" applyFont="1" applyBorder="1" applyAlignment="1" applyProtection="1">
      <alignment vertical="top"/>
      <protection hidden="0" locked="1"/>
    </xf>
    <xf fontId="10" fillId="0" borderId="13" numFmtId="2" xfId="0" applyNumberFormat="1" applyFont="1" applyBorder="1" applyAlignment="1" applyProtection="1">
      <alignment vertical="top"/>
      <protection hidden="0" locked="1"/>
    </xf>
    <xf fontId="12" fillId="0" borderId="13" numFmtId="0" xfId="0" applyFont="1" applyBorder="1" applyAlignment="1" applyProtection="1">
      <alignment vertical="top"/>
      <protection hidden="0" locked="1"/>
    </xf>
    <xf fontId="23" fillId="0" borderId="0" numFmtId="0" xfId="0" applyFont="1" applyProtection="1">
      <protection hidden="0" locked="1"/>
    </xf>
    <xf fontId="12" fillId="0" borderId="8" numFmtId="0" xfId="0" applyFont="1" applyBorder="1" applyAlignment="1" applyProtection="1">
      <alignment vertical="top"/>
      <protection hidden="0" locked="1"/>
    </xf>
    <xf fontId="10" fillId="0" borderId="30" numFmtId="2" xfId="0" applyNumberFormat="1" applyFont="1" applyBorder="1" applyAlignment="1" applyProtection="1">
      <alignment vertical="top"/>
      <protection hidden="0" locked="1"/>
    </xf>
    <xf fontId="12" fillId="0" borderId="30" numFmtId="0" xfId="0" applyFont="1" applyBorder="1" applyAlignment="1" applyProtection="1">
      <alignment vertical="top"/>
      <protection hidden="0" locked="1"/>
    </xf>
    <xf fontId="12" fillId="0" borderId="23" numFmtId="0" xfId="0" applyFont="1" applyBorder="1" applyAlignment="1" applyProtection="1">
      <alignment horizontal="center" vertical="top" wrapText="1"/>
      <protection hidden="0" locked="1"/>
    </xf>
    <xf fontId="10" fillId="0" borderId="40" numFmtId="2" xfId="0" applyNumberFormat="1" applyFont="1" applyBorder="1" applyAlignment="1" applyProtection="1">
      <alignment vertical="top"/>
      <protection hidden="0" locked="1"/>
    </xf>
    <xf fontId="10" fillId="0" borderId="40" numFmtId="0" xfId="0" applyFont="1" applyBorder="1" applyAlignment="1" applyProtection="1">
      <alignment vertical="top" wrapText="1"/>
      <protection hidden="0" locked="1"/>
    </xf>
    <xf fontId="14" fillId="0" borderId="19" numFmtId="2" xfId="0" applyNumberFormat="1" applyFont="1" applyBorder="1" applyAlignment="1" applyProtection="1">
      <alignment vertical="top"/>
      <protection hidden="0" locked="1"/>
    </xf>
    <xf fontId="14" fillId="0" borderId="30" numFmtId="2" xfId="0" applyNumberFormat="1" applyFont="1" applyBorder="1" applyAlignment="1" applyProtection="1">
      <alignment vertical="top"/>
      <protection hidden="0" locked="1"/>
    </xf>
    <xf fontId="13" fillId="0" borderId="30" numFmtId="0" xfId="0" applyFont="1" applyBorder="1" applyAlignment="1" applyProtection="1">
      <alignment vertical="top"/>
      <protection hidden="0" locked="1"/>
    </xf>
    <xf fontId="14" fillId="0" borderId="40" numFmtId="2" xfId="0" applyNumberFormat="1" applyFont="1" applyBorder="1" applyAlignment="1" applyProtection="1">
      <alignment vertical="top"/>
      <protection hidden="0" locked="1"/>
    </xf>
    <xf fontId="12" fillId="0" borderId="30" numFmtId="0" xfId="0" applyFont="1" applyBorder="1" applyAlignment="1" applyProtection="1">
      <alignment vertical="top" wrapText="1"/>
      <protection hidden="0" locked="1"/>
    </xf>
    <xf fontId="13" fillId="0" borderId="30" numFmtId="2" xfId="0" applyNumberFormat="1" applyFont="1" applyBorder="1" applyAlignment="1" applyProtection="1">
      <alignment vertical="top"/>
      <protection hidden="0" locked="1"/>
    </xf>
    <xf fontId="13" fillId="0" borderId="31" numFmtId="0" xfId="0" applyFont="1" applyBorder="1" applyAlignment="1" applyProtection="1">
      <alignment horizontal="center" vertical="top" wrapText="1"/>
      <protection hidden="0" locked="1"/>
    </xf>
    <xf fontId="14" fillId="0" borderId="33" numFmtId="2" xfId="0" applyNumberFormat="1" applyFont="1" applyBorder="1" applyAlignment="1" applyProtection="1">
      <alignment vertical="top"/>
      <protection hidden="0" locked="1"/>
    </xf>
    <xf fontId="4" fillId="0" borderId="0" numFmtId="0" xfId="0" applyFont="1" applyAlignment="1" applyProtection="1">
      <alignment horizontal="center" vertical="center" wrapText="1"/>
      <protection hidden="0" locked="1"/>
    </xf>
    <xf fontId="12" fillId="0" borderId="4" numFmtId="2" xfId="0" applyNumberFormat="1" applyFont="1" applyBorder="1" applyAlignment="1" applyProtection="1">
      <alignment vertical="top"/>
      <protection hidden="0" locked="1"/>
    </xf>
    <xf fontId="12" fillId="0" borderId="41" numFmtId="0" xfId="0" applyFont="1" applyBorder="1" applyAlignment="1" applyProtection="1">
      <alignment horizontal="center" wrapText="1"/>
      <protection hidden="0" locked="1"/>
    </xf>
    <xf fontId="10" fillId="0" borderId="2" numFmtId="2" xfId="0" applyNumberFormat="1" applyFont="1" applyBorder="1" applyAlignment="1" applyProtection="1">
      <alignment vertical="top"/>
      <protection hidden="0" locked="1"/>
    </xf>
    <xf fontId="10" fillId="0" borderId="6" numFmtId="2" xfId="0" applyNumberFormat="1" applyFont="1" applyBorder="1" applyAlignment="1" applyProtection="1">
      <alignment vertical="top"/>
      <protection hidden="0" locked="1"/>
    </xf>
    <xf fontId="5" fillId="0" borderId="0" numFmtId="0" xfId="0" applyFont="1" applyAlignment="1" applyProtection="1">
      <alignment horizontal="center" vertical="center" wrapText="1"/>
      <protection hidden="0" locked="1"/>
    </xf>
    <xf fontId="12" fillId="0" borderId="2" numFmtId="169" xfId="0" applyNumberFormat="1" applyFont="1" applyBorder="1" applyAlignment="1" applyProtection="1">
      <alignment horizontal="center" vertical="center" wrapText="1"/>
      <protection hidden="0" locked="1"/>
    </xf>
    <xf fontId="5" fillId="0" borderId="23" numFmtId="0" xfId="0" applyFont="1" applyBorder="1" applyProtection="1">
      <protection hidden="0" locked="1"/>
    </xf>
    <xf fontId="6" fillId="0" borderId="6" numFmtId="0" xfId="0" applyFont="1" applyBorder="1" applyAlignment="1" applyProtection="1">
      <alignment horizontal="right" vertical="top" wrapText="1"/>
      <protection hidden="0" locked="1"/>
    </xf>
    <xf fontId="6" fillId="0" borderId="6" numFmtId="165" xfId="0" applyNumberFormat="1" applyFont="1" applyBorder="1" applyAlignment="1" applyProtection="1">
      <alignment horizontal="right" vertical="top" wrapText="1"/>
      <protection hidden="0" locked="1"/>
    </xf>
    <xf fontId="6" fillId="0" borderId="8" numFmtId="165" xfId="0" applyNumberFormat="1" applyFont="1" applyBorder="1" applyAlignment="1" applyProtection="1">
      <alignment horizontal="right" vertical="top" wrapText="1"/>
      <protection hidden="0" locked="1"/>
    </xf>
    <xf fontId="12" fillId="0" borderId="15" numFmtId="165" xfId="0" applyNumberFormat="1" applyFont="1" applyBorder="1" applyAlignment="1" applyProtection="1">
      <alignment horizontal="right" vertical="top" wrapText="1"/>
      <protection hidden="0" locked="1"/>
    </xf>
    <xf fontId="12" fillId="0" borderId="8" numFmtId="169" xfId="0" applyNumberFormat="1" applyFont="1" applyBorder="1" applyAlignment="1" applyProtection="1">
      <alignment horizontal="right" vertical="top" wrapText="1"/>
      <protection hidden="0" locked="1"/>
    </xf>
    <xf fontId="12" fillId="0" borderId="18" numFmtId="2" xfId="0" applyNumberFormat="1" applyFont="1" applyBorder="1" applyAlignment="1" applyProtection="1">
      <alignment horizontal="right" vertical="top" wrapText="1"/>
      <protection hidden="0" locked="1"/>
    </xf>
    <xf fontId="15" fillId="0" borderId="2" numFmtId="0" xfId="0" applyFont="1" applyBorder="1" applyAlignment="1" applyProtection="1">
      <alignment horizontal="center" vertical="top" wrapText="1"/>
      <protection hidden="0" locked="1"/>
    </xf>
    <xf fontId="12" fillId="0" borderId="15" numFmtId="0" xfId="0" applyFont="1" applyBorder="1" applyAlignment="1" applyProtection="1">
      <alignment horizontal="right" vertical="top" wrapText="1"/>
      <protection hidden="0" locked="1"/>
    </xf>
    <xf fontId="12" fillId="0" borderId="18" numFmtId="0" xfId="0" applyFont="1" applyBorder="1" applyAlignment="1" applyProtection="1">
      <alignment horizontal="right" vertical="top" wrapText="1"/>
      <protection hidden="0" locked="1"/>
    </xf>
    <xf fontId="4" fillId="0" borderId="5" numFmtId="0" xfId="0" applyFont="1" applyBorder="1" applyProtection="1">
      <protection hidden="0" locked="1"/>
    </xf>
    <xf fontId="6" fillId="0" borderId="15" numFmtId="0" xfId="0" applyFont="1" applyBorder="1" applyAlignment="1" applyProtection="1">
      <alignment horizontal="right" vertical="top" wrapText="1"/>
      <protection hidden="0" locked="1"/>
    </xf>
    <xf fontId="6" fillId="0" borderId="18" numFmtId="0" xfId="0" applyFont="1" applyBorder="1" applyAlignment="1" applyProtection="1">
      <alignment horizontal="right" vertical="top" wrapText="1"/>
      <protection hidden="0" locked="1"/>
    </xf>
    <xf fontId="10" fillId="0" borderId="16" numFmtId="165" xfId="0" applyNumberFormat="1" applyFont="1" applyBorder="1" applyAlignment="1" applyProtection="1">
      <alignment horizontal="right" vertical="top" wrapText="1"/>
      <protection hidden="0" locked="1"/>
    </xf>
    <xf fontId="10" fillId="0" borderId="4" numFmtId="2" xfId="0" applyNumberFormat="1" applyFont="1" applyBorder="1" applyAlignment="1" applyProtection="1">
      <alignment horizontal="right" vertical="top" wrapText="1"/>
      <protection hidden="0" locked="1"/>
    </xf>
    <xf fontId="10" fillId="0" borderId="4" numFmtId="169" xfId="0" applyNumberFormat="1" applyFont="1" applyBorder="1" applyAlignment="1" applyProtection="1">
      <alignment horizontal="right" vertical="top" wrapText="1"/>
      <protection hidden="0" locked="1"/>
    </xf>
    <xf fontId="10" fillId="0" borderId="20" numFmtId="165" xfId="0" applyNumberFormat="1" applyFont="1" applyBorder="1" applyAlignment="1" applyProtection="1">
      <alignment horizontal="right" vertical="top" wrapText="1"/>
      <protection hidden="0" locked="1"/>
    </xf>
    <xf fontId="12" fillId="0" borderId="4" numFmtId="2" xfId="0" applyNumberFormat="1" applyFont="1" applyBorder="1" applyAlignment="1" applyProtection="1">
      <alignment horizontal="right" vertical="top"/>
      <protection hidden="0" locked="1"/>
    </xf>
    <xf fontId="12" fillId="0" borderId="2" numFmtId="2" xfId="0" applyNumberFormat="1" applyFont="1" applyBorder="1" applyAlignment="1" applyProtection="1">
      <alignment horizontal="right" vertical="top"/>
      <protection hidden="0" locked="1"/>
    </xf>
    <xf fontId="12" fillId="0" borderId="6" numFmtId="2" xfId="0" applyNumberFormat="1" applyFont="1" applyBorder="1" applyAlignment="1" applyProtection="1">
      <alignment horizontal="right" vertical="top"/>
      <protection hidden="0" locked="1"/>
    </xf>
    <xf fontId="10" fillId="0" borderId="6" numFmtId="2" xfId="0" applyNumberFormat="1" applyFont="1" applyBorder="1" applyAlignment="1" applyProtection="1">
      <alignment horizontal="right" vertical="top"/>
      <protection hidden="0" locked="1"/>
    </xf>
    <xf fontId="10" fillId="0" borderId="8" numFmtId="2" xfId="0" applyNumberFormat="1" applyFont="1" applyBorder="1" applyAlignment="1" applyProtection="1">
      <alignment horizontal="right" vertical="top"/>
      <protection hidden="0" locked="1"/>
    </xf>
    <xf fontId="12" fillId="0" borderId="8" numFmtId="2" xfId="0" applyNumberFormat="1" applyFont="1" applyBorder="1" applyAlignment="1" applyProtection="1">
      <alignment horizontal="right" vertical="top"/>
      <protection hidden="0" locked="1"/>
    </xf>
    <xf fontId="13" fillId="0" borderId="6" numFmtId="0" xfId="0" applyFont="1" applyBorder="1" applyAlignment="1" applyProtection="1">
      <alignment horizontal="center" vertical="top" wrapText="1"/>
      <protection hidden="0" locked="1"/>
    </xf>
    <xf fontId="10" fillId="0" borderId="4" numFmtId="2" xfId="0" applyNumberFormat="1" applyFont="1" applyBorder="1" applyAlignment="1" applyProtection="1">
      <alignment horizontal="right" vertical="top"/>
      <protection hidden="0" locked="1"/>
    </xf>
    <xf fontId="13" fillId="0" borderId="4" numFmtId="0" xfId="0" applyFont="1" applyBorder="1" applyAlignment="1" applyProtection="1">
      <alignment horizontal="center" vertical="top" wrapText="1"/>
      <protection hidden="0" locked="1"/>
    </xf>
    <xf fontId="10" fillId="0" borderId="42" numFmtId="0" xfId="0" applyFont="1" applyBorder="1" applyProtection="1">
      <protection hidden="0" locked="1"/>
    </xf>
    <xf fontId="6" fillId="0" borderId="42" numFmtId="4" xfId="0" applyNumberFormat="1" applyFont="1" applyBorder="1" applyProtection="1">
      <protection hidden="0" locked="1"/>
    </xf>
    <xf fontId="6" fillId="0" borderId="42" numFmtId="2" xfId="0" applyNumberFormat="1" applyFont="1" applyBorder="1" applyProtection="1">
      <protection hidden="0" locked="1"/>
    </xf>
    <xf fontId="5" fillId="0" borderId="43" numFmtId="0" xfId="0" applyFont="1" applyBorder="1" applyProtection="1">
      <protection hidden="0" locked="1"/>
    </xf>
    <xf fontId="4" fillId="0" borderId="43" numFmtId="0" xfId="0" applyFont="1" applyBorder="1" applyProtection="1">
      <protection hidden="0" locked="1"/>
    </xf>
    <xf fontId="10" fillId="0" borderId="44" numFmtId="0" xfId="0" applyFont="1" applyBorder="1" applyProtection="1">
      <protection hidden="0" locked="1"/>
    </xf>
    <xf fontId="6" fillId="0" borderId="44" numFmtId="4" xfId="0" applyNumberFormat="1" applyFont="1" applyBorder="1" applyProtection="1">
      <protection hidden="0" locked="1"/>
    </xf>
    <xf fontId="6" fillId="0" borderId="44" numFmtId="2" xfId="0" applyNumberFormat="1" applyFont="1" applyBorder="1" applyProtection="1">
      <protection hidden="0" locked="1"/>
    </xf>
    <xf fontId="5" fillId="0" borderId="2" numFmtId="0" xfId="0" applyFont="1" applyBorder="1" applyProtection="1">
      <protection hidden="0" locked="1"/>
    </xf>
    <xf fontId="10" fillId="0" borderId="45" numFmtId="0" xfId="0" applyFont="1" applyBorder="1" applyProtection="1">
      <protection hidden="0" locked="1"/>
    </xf>
    <xf fontId="6" fillId="0" borderId="45" numFmtId="2" xfId="0" applyNumberFormat="1" applyFont="1" applyBorder="1" applyProtection="1">
      <protection hidden="0" locked="1"/>
    </xf>
    <xf fontId="6" fillId="0" borderId="46" numFmtId="2" xfId="0" applyNumberFormat="1" applyFont="1" applyBorder="1" applyProtection="1">
      <protection hidden="0" locked="1"/>
    </xf>
    <xf fontId="5" fillId="0" borderId="47" numFmtId="0" xfId="0" applyFont="1" applyBorder="1" applyProtection="1">
      <protection hidden="0" locked="1"/>
    </xf>
    <xf fontId="4" fillId="0" borderId="47" numFmtId="0" xfId="0" applyFont="1" applyBorder="1" applyProtection="1">
      <protection hidden="0" locked="1"/>
    </xf>
    <xf fontId="10" fillId="0" borderId="0" numFmtId="0" xfId="0" applyFont="1" applyProtection="1">
      <protection hidden="0" locked="1"/>
    </xf>
    <xf fontId="5" fillId="0" borderId="48" numFmtId="0" xfId="0" applyFont="1" applyBorder="1" applyProtection="1">
      <protection hidden="0" locked="1"/>
    </xf>
    <xf fontId="4" fillId="0" borderId="48" numFmtId="0" xfId="0" applyFont="1" applyBorder="1" applyProtection="1">
      <protection hidden="0" locked="1"/>
    </xf>
    <xf fontId="6" fillId="0" borderId="0" numFmtId="4" xfId="0" applyNumberFormat="1" applyFont="1" applyProtection="1">
      <protection hidden="0" locked="1"/>
    </xf>
    <xf fontId="4" fillId="0" borderId="0" numFmtId="4" xfId="0" applyNumberFormat="1" applyFont="1" applyProtection="1">
      <protection hidden="0" locked="1"/>
    </xf>
    <xf fontId="0" fillId="0" borderId="0" numFmtId="0" xfId="0" applyProtection="1">
      <protection hidden="0" locked="1"/>
    </xf>
    <xf fontId="0" fillId="0" borderId="2" numFmtId="2" xfId="0" applyNumberFormat="1" applyBorder="1" applyAlignment="1" applyProtection="1">
      <alignment wrapText="1"/>
      <protection hidden="0" locked="1"/>
    </xf>
    <xf fontId="0" fillId="0" borderId="2" numFmtId="4" xfId="0" applyNumberFormat="1" applyBorder="1" applyProtection="1">
      <protection hidden="0" locked="1"/>
    </xf>
    <xf fontId="0" fillId="0" borderId="2" numFmtId="0" xfId="0" applyBorder="1" applyAlignment="1" applyProtection="1">
      <alignment wrapText="1"/>
      <protection hidden="0" locked="1"/>
    </xf>
    <xf fontId="0" fillId="0" borderId="0" numFmtId="4" xfId="0" applyNumberFormat="1" applyProtection="1">
      <protection hidden="0" locked="1"/>
    </xf>
  </cellXfs>
  <cellStyles count="8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Excel Built-in Neutral" xfId="6"/>
    <cellStyle name="Excel Built-in 60% - Accen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rightToLeft="0" view="normal" topLeftCell="A1" zoomScale="150" workbookViewId="0">
      <pane ySplit="10" topLeftCell="A11" activePane="bottomLeft" state="frozen"/>
      <selection activeCell="H1448" activeCellId="0" sqref="H1448"/>
    </sheetView>
  </sheetViews>
  <sheetFormatPr defaultColWidth="9.1484375" defaultRowHeight="12.75"/>
  <cols>
    <col customWidth="1" min="1" max="1" style="1" width="3.71"/>
    <col customWidth="1" min="2" max="2" style="1" width="47.57"/>
    <col customWidth="1" min="3" max="3" style="1" width="15.85"/>
    <col customWidth="1" min="4" max="4" style="1" width="15.289999999999999"/>
    <col customWidth="1" min="5" max="5" style="1" width="15.42"/>
    <col customWidth="1" min="6" max="6" style="1" width="11.85"/>
    <col customWidth="1" min="7" max="7" style="1" width="14.57421875"/>
    <col customWidth="1" min="8" max="8" style="1" width="11.57"/>
    <col customWidth="1" min="9" max="9" style="1" width="14.289999999999999"/>
    <col customWidth="1" min="10" max="10" style="1" width="13.859999999999999"/>
    <col customWidth="0" min="11" max="16384" style="1" width="9.1400000000000006"/>
  </cols>
  <sheetData>
    <row r="1" ht="12.75">
      <c r="A1" s="2"/>
      <c r="B1" s="2"/>
      <c r="C1" s="2"/>
      <c r="D1" s="2"/>
      <c r="E1" s="2"/>
      <c r="F1" s="2"/>
      <c r="G1" s="2"/>
      <c r="H1" s="2"/>
      <c r="I1" s="2"/>
      <c r="J1" s="3" t="s">
        <v>0</v>
      </c>
    </row>
    <row r="2" ht="12.7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</row>
    <row r="3" ht="12.75">
      <c r="A3" s="2"/>
      <c r="B3" s="2"/>
      <c r="C3" s="2"/>
      <c r="D3" s="2"/>
      <c r="E3" s="2"/>
      <c r="F3" s="2"/>
      <c r="G3" s="2"/>
      <c r="H3" s="2"/>
      <c r="I3" s="2"/>
      <c r="J3" s="3" t="s">
        <v>2</v>
      </c>
    </row>
    <row r="4" ht="12.75">
      <c r="A4" s="2"/>
      <c r="B4" s="2"/>
      <c r="C4" s="2"/>
      <c r="D4" s="2"/>
      <c r="E4" s="2"/>
      <c r="F4" s="2"/>
      <c r="G4" s="2"/>
      <c r="H4" s="2"/>
      <c r="I4" s="2"/>
      <c r="J4" s="3" t="s">
        <v>3</v>
      </c>
    </row>
    <row r="5" ht="18.75" customHeight="1">
      <c r="A5" s="2"/>
      <c r="B5" s="2"/>
      <c r="C5" s="2"/>
      <c r="D5" s="2"/>
      <c r="E5" s="2"/>
      <c r="F5" s="2"/>
      <c r="G5" s="2"/>
      <c r="H5" s="2"/>
      <c r="I5" s="4" t="s">
        <v>4</v>
      </c>
      <c r="J5" s="3" t="s">
        <v>5</v>
      </c>
    </row>
    <row r="6" ht="12.75">
      <c r="A6" s="2"/>
      <c r="B6" s="2"/>
      <c r="C6" s="2"/>
      <c r="D6" s="2"/>
      <c r="E6" s="2"/>
      <c r="F6" s="2"/>
      <c r="G6" s="2"/>
      <c r="H6" s="2"/>
      <c r="I6" s="2"/>
      <c r="J6" s="2"/>
    </row>
    <row r="7" ht="28.5" customHeight="1">
      <c r="A7" s="2"/>
      <c r="B7" s="5" t="s">
        <v>6</v>
      </c>
      <c r="C7" s="5"/>
      <c r="D7" s="5"/>
      <c r="E7" s="5"/>
      <c r="F7" s="5"/>
      <c r="G7" s="5"/>
      <c r="H7" s="5"/>
      <c r="I7" s="5"/>
      <c r="J7" s="5"/>
    </row>
    <row r="8" ht="9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ht="24" customHeight="1">
      <c r="A9" s="2"/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7" t="s">
        <v>12</v>
      </c>
      <c r="H9" s="7"/>
      <c r="I9" s="7"/>
      <c r="J9" s="7"/>
    </row>
    <row r="10" ht="36">
      <c r="A10" s="2"/>
      <c r="B10" s="6"/>
      <c r="C10" s="6"/>
      <c r="D10" s="6"/>
      <c r="E10" s="6"/>
      <c r="F10" s="6"/>
      <c r="G10" s="6" t="s">
        <v>13</v>
      </c>
      <c r="H10" s="6" t="s">
        <v>14</v>
      </c>
      <c r="I10" s="6" t="s">
        <v>15</v>
      </c>
      <c r="J10" s="6" t="s">
        <v>16</v>
      </c>
    </row>
    <row r="11" ht="34.5" customHeight="1">
      <c r="A11" s="8">
        <v>1</v>
      </c>
      <c r="B11" s="9" t="s">
        <v>17</v>
      </c>
      <c r="C11" s="9"/>
      <c r="D11" s="9"/>
      <c r="E11" s="9"/>
      <c r="F11" s="9"/>
      <c r="G11" s="9"/>
      <c r="H11" s="9"/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ht="19.5" customHeight="1">
      <c r="A12" s="10"/>
      <c r="B12" s="11" t="s">
        <v>18</v>
      </c>
      <c r="C12" s="12">
        <v>445</v>
      </c>
      <c r="D12" s="12">
        <v>297.95999999999998</v>
      </c>
      <c r="E12" s="12">
        <v>243.37</v>
      </c>
      <c r="F12" s="12">
        <f>E12/D12*100</f>
        <v>81.678748825345693</v>
      </c>
      <c r="G12" s="13" t="s">
        <v>19</v>
      </c>
      <c r="H12" s="14">
        <v>13.9</v>
      </c>
      <c r="I12" s="14">
        <v>14.800000000000001</v>
      </c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ht="18.75" customHeight="1">
      <c r="A13" s="10"/>
      <c r="B13" s="16" t="s">
        <v>20</v>
      </c>
      <c r="C13" s="17">
        <v>445</v>
      </c>
      <c r="D13" s="17">
        <v>297.95999999999998</v>
      </c>
      <c r="E13" s="17">
        <v>243.37</v>
      </c>
      <c r="F13" s="17">
        <v>81.680000000000007</v>
      </c>
      <c r="G13" s="13"/>
      <c r="H13" s="14"/>
      <c r="I13" s="14"/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ht="19.5" customHeight="1">
      <c r="A14" s="10"/>
      <c r="B14" s="18"/>
      <c r="C14" s="19"/>
      <c r="D14" s="19"/>
      <c r="E14" s="20"/>
      <c r="F14" s="20"/>
      <c r="G14" s="13"/>
      <c r="H14" s="14"/>
      <c r="I14" s="14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ht="16.5" customHeight="1">
      <c r="A15" s="10"/>
      <c r="B15" s="21"/>
      <c r="C15" s="22"/>
      <c r="D15" s="22"/>
      <c r="E15" s="23"/>
      <c r="F15" s="23"/>
      <c r="G15" s="13"/>
      <c r="H15" s="14"/>
      <c r="I15" s="14"/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ht="24" customHeight="1">
      <c r="A16" s="10"/>
      <c r="B16" s="21"/>
      <c r="C16" s="24"/>
      <c r="D16" s="24"/>
      <c r="E16" s="24"/>
      <c r="F16" s="24"/>
      <c r="G16" s="13"/>
      <c r="H16" s="14"/>
      <c r="I16" s="14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ht="123.75">
      <c r="A17" s="10"/>
      <c r="B17" s="25"/>
      <c r="C17" s="26"/>
      <c r="D17" s="26"/>
      <c r="E17" s="26"/>
      <c r="F17" s="27"/>
      <c r="G17" s="13" t="s">
        <v>21</v>
      </c>
      <c r="H17" s="28">
        <v>33.899999999999999</v>
      </c>
      <c r="I17" s="28">
        <v>60.5</v>
      </c>
      <c r="J17" s="2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ht="54" customHeight="1">
      <c r="A18" s="10"/>
      <c r="B18" s="25"/>
      <c r="C18" s="26"/>
      <c r="D18" s="26"/>
      <c r="E18" s="26"/>
      <c r="F18" s="27"/>
      <c r="G18" s="13" t="s">
        <v>22</v>
      </c>
      <c r="H18" s="28">
        <v>0.69999999999999996</v>
      </c>
      <c r="I18" s="28">
        <v>0.69999999999999996</v>
      </c>
      <c r="J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ht="90">
      <c r="A19" s="10"/>
      <c r="B19" s="30"/>
      <c r="C19" s="31"/>
      <c r="D19" s="31"/>
      <c r="E19" s="31"/>
      <c r="F19" s="27"/>
      <c r="G19" s="13" t="s">
        <v>23</v>
      </c>
      <c r="H19" s="28">
        <v>58</v>
      </c>
      <c r="I19" s="28">
        <v>58</v>
      </c>
      <c r="J19" s="2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ht="27" customHeight="1">
      <c r="A20" s="8">
        <v>2</v>
      </c>
      <c r="B20" s="32" t="s">
        <v>24</v>
      </c>
      <c r="C20" s="32"/>
      <c r="D20" s="32"/>
      <c r="E20" s="32"/>
      <c r="F20" s="32"/>
      <c r="G20" s="32"/>
      <c r="H20" s="32"/>
      <c r="I20" s="32"/>
      <c r="J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13.5" customHeight="1">
      <c r="A21" s="10"/>
      <c r="B21" s="11" t="s">
        <v>18</v>
      </c>
      <c r="C21" s="33">
        <v>390</v>
      </c>
      <c r="D21" s="34">
        <v>390</v>
      </c>
      <c r="E21" s="35">
        <v>236.75999999999999</v>
      </c>
      <c r="F21" s="35">
        <v>60.710000000000001</v>
      </c>
      <c r="G21" s="13" t="s">
        <v>25</v>
      </c>
      <c r="H21" s="14">
        <v>55200</v>
      </c>
      <c r="I21" s="14">
        <v>61533</v>
      </c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13.5" customHeight="1">
      <c r="A22" s="10"/>
      <c r="B22" s="36" t="s">
        <v>20</v>
      </c>
      <c r="C22" s="37">
        <v>390</v>
      </c>
      <c r="D22" s="38">
        <v>390</v>
      </c>
      <c r="E22" s="38">
        <v>236.75999999999999</v>
      </c>
      <c r="F22" s="38">
        <v>60.710000000000001</v>
      </c>
      <c r="G22" s="13"/>
      <c r="H22" s="14"/>
      <c r="I22" s="14"/>
      <c r="J22" s="1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21.75" customHeight="1">
      <c r="A23" s="10"/>
      <c r="B23" s="39"/>
      <c r="C23" s="40"/>
      <c r="D23" s="40"/>
      <c r="E23" s="40"/>
      <c r="F23" s="40"/>
      <c r="G23" s="13"/>
      <c r="H23" s="14"/>
      <c r="I23" s="14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12.75" customHeight="1">
      <c r="A24" s="10"/>
      <c r="B24" s="41"/>
      <c r="C24" s="42"/>
      <c r="D24" s="43"/>
      <c r="E24" s="43"/>
      <c r="F24" s="43"/>
      <c r="G24" s="14" t="s">
        <v>26</v>
      </c>
      <c r="H24" s="14">
        <v>55200</v>
      </c>
      <c r="I24" s="14">
        <v>61493</v>
      </c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12.75" customHeight="1">
      <c r="A25" s="10"/>
      <c r="B25" s="44"/>
      <c r="C25" s="45"/>
      <c r="D25" s="24"/>
      <c r="E25" s="24"/>
      <c r="F25" s="24"/>
      <c r="G25" s="14"/>
      <c r="H25" s="14"/>
      <c r="I25" s="14"/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12.75">
      <c r="A26" s="10"/>
      <c r="B26" s="44"/>
      <c r="C26" s="45"/>
      <c r="D26" s="24"/>
      <c r="E26" s="24"/>
      <c r="F26" s="24"/>
      <c r="G26" s="14"/>
      <c r="H26" s="14"/>
      <c r="I26" s="14"/>
      <c r="J26" s="1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ht="12.75">
      <c r="A27" s="10"/>
      <c r="B27" s="44"/>
      <c r="C27" s="45"/>
      <c r="D27" s="24"/>
      <c r="E27" s="24"/>
      <c r="F27" s="24"/>
      <c r="G27" s="14"/>
      <c r="H27" s="14"/>
      <c r="I27" s="14"/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ht="12.75">
      <c r="A28" s="10"/>
      <c r="B28" s="44"/>
      <c r="C28" s="45"/>
      <c r="D28" s="24"/>
      <c r="E28" s="45"/>
      <c r="F28" s="24"/>
      <c r="G28" s="14"/>
      <c r="H28" s="14"/>
      <c r="I28" s="14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ht="12.75" customHeight="1">
      <c r="A29" s="10"/>
      <c r="B29" s="46"/>
      <c r="C29" s="47"/>
      <c r="D29" s="48"/>
      <c r="E29" s="48"/>
      <c r="F29" s="48"/>
      <c r="G29" s="14"/>
      <c r="H29" s="14"/>
      <c r="I29" s="14"/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ht="36" customHeight="1">
      <c r="A30" s="8">
        <v>3</v>
      </c>
      <c r="B30" s="49" t="s">
        <v>27</v>
      </c>
      <c r="C30" s="49"/>
      <c r="D30" s="49"/>
      <c r="E30" s="49"/>
      <c r="F30" s="49"/>
      <c r="G30" s="49"/>
      <c r="H30" s="49"/>
      <c r="I30" s="49"/>
      <c r="J30" s="4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ht="16.5" customHeight="1">
      <c r="A31" s="10"/>
      <c r="B31" s="50" t="s">
        <v>18</v>
      </c>
      <c r="C31" s="51">
        <v>3878.9000000000001</v>
      </c>
      <c r="D31" s="51">
        <v>3242.27</v>
      </c>
      <c r="E31" s="51">
        <v>3197.2399999999998</v>
      </c>
      <c r="F31" s="51">
        <v>98.609999999999999</v>
      </c>
      <c r="G31" s="13" t="s">
        <v>28</v>
      </c>
      <c r="H31" s="52">
        <v>35.899999999999999</v>
      </c>
      <c r="I31" s="52">
        <v>34.5</v>
      </c>
      <c r="J31" s="53" t="s">
        <v>29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ht="15" customHeight="1">
      <c r="A32" s="10"/>
      <c r="B32" s="50" t="s">
        <v>20</v>
      </c>
      <c r="C32" s="38">
        <v>3878.9000000000001</v>
      </c>
      <c r="D32" s="38">
        <v>3242.27</v>
      </c>
      <c r="E32" s="38">
        <v>3197.2399999999998</v>
      </c>
      <c r="F32" s="38">
        <v>98.609999999999999</v>
      </c>
      <c r="G32" s="13"/>
      <c r="H32" s="52"/>
      <c r="I32" s="52"/>
      <c r="J32" s="5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ht="15" customHeight="1">
      <c r="A33" s="10"/>
      <c r="B33" s="36"/>
      <c r="C33" s="54"/>
      <c r="D33" s="54"/>
      <c r="E33" s="54"/>
      <c r="F33" s="54"/>
      <c r="G33" s="13"/>
      <c r="H33" s="52"/>
      <c r="I33" s="52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ht="13.5" customHeight="1">
      <c r="A34" s="10"/>
      <c r="B34" s="21"/>
      <c r="C34" s="55"/>
      <c r="D34" s="55"/>
      <c r="E34" s="55"/>
      <c r="F34" s="55"/>
      <c r="G34" s="13"/>
      <c r="H34" s="52"/>
      <c r="I34" s="52"/>
      <c r="J34" s="5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ht="15.75" customHeight="1">
      <c r="A35" s="10"/>
      <c r="B35" s="21"/>
      <c r="C35" s="55"/>
      <c r="D35" s="55"/>
      <c r="E35" s="55"/>
      <c r="F35" s="55"/>
      <c r="G35" s="13"/>
      <c r="H35" s="52"/>
      <c r="I35" s="52"/>
      <c r="J35" s="5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ht="15.75" customHeight="1">
      <c r="A36" s="10"/>
      <c r="B36" s="21"/>
      <c r="C36" s="55"/>
      <c r="D36" s="55"/>
      <c r="E36" s="55"/>
      <c r="F36" s="55"/>
      <c r="G36" s="13"/>
      <c r="H36" s="52"/>
      <c r="I36" s="52"/>
      <c r="J36" s="5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ht="68.450000000000003" customHeight="1">
      <c r="A37" s="10"/>
      <c r="B37" s="21"/>
      <c r="C37" s="55"/>
      <c r="D37" s="55"/>
      <c r="E37" s="55"/>
      <c r="F37" s="55"/>
      <c r="G37" s="13"/>
      <c r="H37" s="52"/>
      <c r="I37" s="52"/>
      <c r="J37" s="5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ht="18.75" customHeight="1">
      <c r="A38" s="10"/>
      <c r="B38" s="21"/>
      <c r="C38" s="56"/>
      <c r="D38" s="56"/>
      <c r="E38" s="56"/>
      <c r="F38" s="56"/>
      <c r="G38" s="13" t="s">
        <v>30</v>
      </c>
      <c r="H38" s="14">
        <v>2267.3200000000002</v>
      </c>
      <c r="I38" s="14">
        <v>5850.8999999999996</v>
      </c>
      <c r="J38" s="5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ht="18.75" customHeight="1">
      <c r="A39" s="10"/>
      <c r="B39" s="21"/>
      <c r="C39" s="58"/>
      <c r="D39" s="56"/>
      <c r="E39" s="56"/>
      <c r="F39" s="56"/>
      <c r="G39" s="13"/>
      <c r="H39" s="14"/>
      <c r="I39" s="14"/>
      <c r="J39" s="5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ht="18" customHeight="1">
      <c r="A40" s="10"/>
      <c r="B40" s="21"/>
      <c r="C40" s="59"/>
      <c r="D40" s="60"/>
      <c r="E40" s="59"/>
      <c r="F40" s="59"/>
      <c r="G40" s="13"/>
      <c r="H40" s="14"/>
      <c r="I40" s="14"/>
      <c r="J40" s="5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ht="16.5" customHeight="1">
      <c r="A41" s="10"/>
      <c r="B41" s="21"/>
      <c r="C41" s="59"/>
      <c r="D41" s="60"/>
      <c r="E41" s="59"/>
      <c r="F41" s="59"/>
      <c r="G41" s="13"/>
      <c r="H41" s="14"/>
      <c r="I41" s="14"/>
      <c r="J41" s="5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ht="18" customHeight="1">
      <c r="A42" s="10"/>
      <c r="B42" s="21"/>
      <c r="C42" s="61"/>
      <c r="D42" s="61"/>
      <c r="E42" s="61"/>
      <c r="F42" s="61"/>
      <c r="G42" s="13"/>
      <c r="H42" s="14"/>
      <c r="I42" s="14"/>
      <c r="J42" s="5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ht="27.75" customHeight="1">
      <c r="A43" s="10"/>
      <c r="B43" s="21"/>
      <c r="C43" s="60"/>
      <c r="D43" s="60"/>
      <c r="E43" s="60"/>
      <c r="F43" s="60"/>
      <c r="G43" s="13"/>
      <c r="H43" s="14"/>
      <c r="I43" s="14"/>
      <c r="J43" s="5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ht="48.75" customHeight="1">
      <c r="A44" s="10"/>
      <c r="B44" s="21"/>
      <c r="C44" s="61"/>
      <c r="D44" s="61"/>
      <c r="E44" s="61"/>
      <c r="F44" s="61"/>
      <c r="G44" s="13"/>
      <c r="H44" s="14"/>
      <c r="I44" s="14"/>
      <c r="J44" s="5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ht="12.75" customHeight="1">
      <c r="A45" s="10"/>
      <c r="B45" s="62"/>
      <c r="C45" s="62"/>
      <c r="D45" s="62"/>
      <c r="E45" s="62"/>
      <c r="F45" s="62"/>
      <c r="G45" s="13" t="s">
        <v>31</v>
      </c>
      <c r="H45" s="14">
        <v>97</v>
      </c>
      <c r="I45" s="14">
        <v>98.700000000000003</v>
      </c>
      <c r="J45" s="6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ht="21.75" customHeight="1">
      <c r="A46" s="10"/>
      <c r="B46" s="64"/>
      <c r="C46" s="60"/>
      <c r="D46" s="60"/>
      <c r="E46" s="60"/>
      <c r="F46" s="60"/>
      <c r="G46" s="13"/>
      <c r="H46" s="14"/>
      <c r="I46" s="14"/>
      <c r="J46" s="6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ht="17.25" customHeight="1">
      <c r="A47" s="10"/>
      <c r="B47" s="64"/>
      <c r="C47" s="60"/>
      <c r="D47" s="60"/>
      <c r="E47" s="60"/>
      <c r="F47" s="60"/>
      <c r="G47" s="13"/>
      <c r="H47" s="14"/>
      <c r="I47" s="14"/>
      <c r="J47" s="6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ht="23.25" customHeight="1">
      <c r="A48" s="10"/>
      <c r="B48" s="64"/>
      <c r="C48" s="61"/>
      <c r="D48" s="61"/>
      <c r="E48" s="61"/>
      <c r="F48" s="61"/>
      <c r="G48" s="13"/>
      <c r="H48" s="14"/>
      <c r="I48" s="14"/>
      <c r="J48" s="6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ht="24.149999999999999" customHeight="1">
      <c r="A49" s="10"/>
      <c r="B49" s="65"/>
      <c r="C49" s="66"/>
      <c r="D49" s="66"/>
      <c r="E49" s="66"/>
      <c r="F49" s="66"/>
      <c r="G49" s="13"/>
      <c r="H49" s="14"/>
      <c r="I49" s="14"/>
      <c r="J49" s="6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22.5" customHeight="1">
      <c r="A50" s="8">
        <v>4</v>
      </c>
      <c r="B50" s="67" t="s">
        <v>32</v>
      </c>
      <c r="C50" s="67"/>
      <c r="D50" s="67"/>
      <c r="E50" s="67"/>
      <c r="F50" s="67"/>
      <c r="G50" s="67"/>
      <c r="H50" s="67"/>
      <c r="I50" s="67"/>
      <c r="J50" s="6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7.25" customHeight="1">
      <c r="A51" s="10"/>
      <c r="B51" s="11" t="s">
        <v>18</v>
      </c>
      <c r="C51" s="51">
        <v>5510.8999999999996</v>
      </c>
      <c r="D51" s="51">
        <v>5497.8400000000001</v>
      </c>
      <c r="E51" s="51">
        <v>5392.3400000000001</v>
      </c>
      <c r="F51" s="68">
        <v>98.459999999999994</v>
      </c>
      <c r="G51" s="13" t="s">
        <v>33</v>
      </c>
      <c r="H51" s="14">
        <v>100</v>
      </c>
      <c r="I51" s="14">
        <v>142</v>
      </c>
      <c r="J51" s="6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3.5" customHeight="1">
      <c r="A52" s="10"/>
      <c r="B52" s="50" t="s">
        <v>20</v>
      </c>
      <c r="C52" s="38">
        <v>5510.8999999999996</v>
      </c>
      <c r="D52" s="38">
        <v>5462.04</v>
      </c>
      <c r="E52" s="38">
        <v>5356.54</v>
      </c>
      <c r="F52" s="38">
        <v>98.069999999999993</v>
      </c>
      <c r="G52" s="13"/>
      <c r="H52" s="14"/>
      <c r="I52" s="14"/>
      <c r="J52" s="6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5" customHeight="1">
      <c r="A53" s="10"/>
      <c r="B53" s="11" t="s">
        <v>34</v>
      </c>
      <c r="C53" s="38">
        <v>0</v>
      </c>
      <c r="D53" s="38">
        <v>35.799999999999997</v>
      </c>
      <c r="E53" s="38">
        <v>35.799999999999997</v>
      </c>
      <c r="F53" s="38">
        <v>100</v>
      </c>
      <c r="G53" s="13"/>
      <c r="H53" s="14"/>
      <c r="I53" s="14"/>
      <c r="J53" s="6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2.75" customHeight="1">
      <c r="A54" s="10"/>
      <c r="B54" s="16"/>
      <c r="C54" s="70"/>
      <c r="D54" s="70"/>
      <c r="E54" s="70"/>
      <c r="F54" s="70"/>
      <c r="G54" s="13"/>
      <c r="H54" s="14"/>
      <c r="I54" s="14"/>
      <c r="J54" s="6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2.75" customHeight="1">
      <c r="A55" s="10"/>
      <c r="B55" s="21"/>
      <c r="C55" s="71"/>
      <c r="D55" s="55"/>
      <c r="E55" s="55"/>
      <c r="F55" s="71"/>
      <c r="G55" s="13"/>
      <c r="H55" s="14"/>
      <c r="I55" s="14"/>
      <c r="J55" s="6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2.75" customHeight="1">
      <c r="A56" s="10"/>
      <c r="B56" s="21"/>
      <c r="C56" s="72"/>
      <c r="D56" s="72"/>
      <c r="E56" s="72"/>
      <c r="F56" s="72"/>
      <c r="G56" s="13" t="s">
        <v>35</v>
      </c>
      <c r="H56" s="14">
        <v>100</v>
      </c>
      <c r="I56" s="14">
        <v>87.900000000000006</v>
      </c>
      <c r="J56" s="6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5" customHeight="1">
      <c r="A57" s="10"/>
      <c r="B57" s="21"/>
      <c r="C57" s="72"/>
      <c r="D57" s="72"/>
      <c r="E57" s="72"/>
      <c r="F57" s="72"/>
      <c r="G57" s="13"/>
      <c r="H57" s="14"/>
      <c r="I57" s="14"/>
      <c r="J57" s="6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9.5" customHeight="1">
      <c r="A58" s="10"/>
      <c r="B58" s="21"/>
      <c r="C58" s="72"/>
      <c r="D58" s="72"/>
      <c r="E58" s="72"/>
      <c r="F58" s="72"/>
      <c r="G58" s="13"/>
      <c r="H58" s="14"/>
      <c r="I58" s="14"/>
      <c r="J58" s="6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21" customHeight="1">
      <c r="A59" s="10"/>
      <c r="B59" s="21"/>
      <c r="C59" s="71"/>
      <c r="D59" s="55"/>
      <c r="E59" s="71"/>
      <c r="F59" s="71"/>
      <c r="G59" s="13"/>
      <c r="H59" s="14"/>
      <c r="I59" s="14"/>
      <c r="J59" s="6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20.25" customHeight="1">
      <c r="A60" s="10"/>
      <c r="B60" s="21"/>
      <c r="C60" s="73"/>
      <c r="D60" s="73"/>
      <c r="E60" s="73"/>
      <c r="F60" s="73"/>
      <c r="G60" s="13"/>
      <c r="H60" s="14"/>
      <c r="I60" s="14"/>
      <c r="J60" s="6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5" customHeight="1">
      <c r="A61" s="10"/>
      <c r="B61" s="21"/>
      <c r="C61" s="72"/>
      <c r="D61" s="72"/>
      <c r="E61" s="72"/>
      <c r="F61" s="72"/>
      <c r="G61" s="74" t="s">
        <v>36</v>
      </c>
      <c r="H61" s="75">
        <v>65</v>
      </c>
      <c r="I61" s="75">
        <v>93.900000000000006</v>
      </c>
      <c r="J61" s="7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7.25" customHeight="1">
      <c r="A62" s="10"/>
      <c r="B62" s="21"/>
      <c r="C62" s="72"/>
      <c r="D62" s="72"/>
      <c r="E62" s="72"/>
      <c r="F62" s="72"/>
      <c r="G62" s="74"/>
      <c r="H62" s="75"/>
      <c r="I62" s="75"/>
      <c r="J62" s="7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2" customHeight="1">
      <c r="A63" s="10"/>
      <c r="B63" s="21"/>
      <c r="C63" s="71"/>
      <c r="D63" s="55"/>
      <c r="E63" s="55"/>
      <c r="F63" s="71"/>
      <c r="G63" s="74"/>
      <c r="H63" s="75"/>
      <c r="I63" s="75"/>
      <c r="J63" s="7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56.25" customHeight="1">
      <c r="A64" s="10"/>
      <c r="B64" s="21"/>
      <c r="C64" s="77"/>
      <c r="D64" s="77"/>
      <c r="E64" s="77"/>
      <c r="F64" s="77"/>
      <c r="G64" s="74"/>
      <c r="H64" s="75"/>
      <c r="I64" s="75"/>
      <c r="J64" s="7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7.25" customHeight="1">
      <c r="A65" s="10"/>
      <c r="B65" s="78"/>
      <c r="C65" s="55"/>
      <c r="D65" s="73"/>
      <c r="E65" s="73"/>
      <c r="F65" s="72"/>
      <c r="G65" s="74"/>
      <c r="H65" s="75"/>
      <c r="I65" s="75"/>
      <c r="J65" s="7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8" customHeight="1">
      <c r="A66" s="10"/>
      <c r="B66" s="78"/>
      <c r="C66" s="55"/>
      <c r="D66" s="73"/>
      <c r="E66" s="73"/>
      <c r="F66" s="72"/>
      <c r="G66" s="74"/>
      <c r="H66" s="75"/>
      <c r="I66" s="75"/>
      <c r="J66" s="7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7.25" customHeight="1">
      <c r="A67" s="10"/>
      <c r="B67" s="78"/>
      <c r="C67" s="55"/>
      <c r="D67" s="55"/>
      <c r="E67" s="55"/>
      <c r="F67" s="71"/>
      <c r="G67" s="74"/>
      <c r="H67" s="75"/>
      <c r="I67" s="75"/>
      <c r="J67" s="7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7.25" customHeight="1">
      <c r="A68" s="10"/>
      <c r="B68" s="78"/>
      <c r="C68" s="55"/>
      <c r="D68" s="55"/>
      <c r="E68" s="55"/>
      <c r="F68" s="71"/>
      <c r="G68" s="74"/>
      <c r="H68" s="75"/>
      <c r="I68" s="75"/>
      <c r="J68" s="7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9.5" customHeight="1">
      <c r="A69" s="10"/>
      <c r="B69" s="78"/>
      <c r="C69" s="55"/>
      <c r="D69" s="55"/>
      <c r="E69" s="55"/>
      <c r="F69" s="71"/>
      <c r="G69" s="74"/>
      <c r="H69" s="75"/>
      <c r="I69" s="75"/>
      <c r="J69" s="7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9.5" customHeight="1">
      <c r="A70" s="10"/>
      <c r="B70" s="78"/>
      <c r="C70" s="73"/>
      <c r="D70" s="73"/>
      <c r="E70" s="73"/>
      <c r="F70" s="72"/>
      <c r="G70" s="74"/>
      <c r="H70" s="75"/>
      <c r="I70" s="75"/>
      <c r="J70" s="7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9.5" customHeight="1">
      <c r="A71" s="10"/>
      <c r="B71" s="78"/>
      <c r="C71" s="55"/>
      <c r="D71" s="55"/>
      <c r="E71" s="55"/>
      <c r="F71" s="71"/>
      <c r="G71" s="74"/>
      <c r="H71" s="75"/>
      <c r="I71" s="75"/>
      <c r="J71" s="7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9.5" customHeight="1">
      <c r="A72" s="10"/>
      <c r="B72" s="78"/>
      <c r="C72" s="55"/>
      <c r="D72" s="55"/>
      <c r="E72" s="55"/>
      <c r="F72" s="71"/>
      <c r="G72" s="74"/>
      <c r="H72" s="75"/>
      <c r="I72" s="75"/>
      <c r="J72" s="7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9.5" customHeight="1">
      <c r="A73" s="10"/>
      <c r="B73" s="78"/>
      <c r="C73" s="55"/>
      <c r="D73" s="55"/>
      <c r="E73" s="55"/>
      <c r="F73" s="71"/>
      <c r="G73" s="74"/>
      <c r="H73" s="75"/>
      <c r="I73" s="75"/>
      <c r="J73" s="7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27" customHeight="1">
      <c r="A74" s="10"/>
      <c r="B74" s="78"/>
      <c r="C74" s="55"/>
      <c r="D74" s="55"/>
      <c r="E74" s="55"/>
      <c r="F74" s="55"/>
      <c r="G74" s="74"/>
      <c r="H74" s="75"/>
      <c r="I74" s="75"/>
      <c r="J74" s="7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5" customHeight="1">
      <c r="A75" s="10"/>
      <c r="B75" s="21"/>
      <c r="C75" s="73"/>
      <c r="D75" s="73"/>
      <c r="E75" s="73"/>
      <c r="F75" s="73"/>
      <c r="G75" s="13" t="s">
        <v>37</v>
      </c>
      <c r="H75" s="14">
        <v>20</v>
      </c>
      <c r="I75" s="14">
        <v>10</v>
      </c>
      <c r="J75" s="6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4.25" customHeight="1">
      <c r="A76" s="10"/>
      <c r="B76" s="21"/>
      <c r="C76" s="72"/>
      <c r="D76" s="72"/>
      <c r="E76" s="73"/>
      <c r="F76" s="73"/>
      <c r="G76" s="13"/>
      <c r="H76" s="14"/>
      <c r="I76" s="14"/>
      <c r="J76" s="6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8.75" customHeight="1">
      <c r="A77" s="10"/>
      <c r="B77" s="21"/>
      <c r="C77" s="72"/>
      <c r="D77" s="72"/>
      <c r="E77" s="73"/>
      <c r="F77" s="73"/>
      <c r="G77" s="13"/>
      <c r="H77" s="14"/>
      <c r="I77" s="14"/>
      <c r="J77" s="6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7.25" customHeight="1">
      <c r="A78" s="10"/>
      <c r="B78" s="21"/>
      <c r="C78" s="71"/>
      <c r="D78" s="71"/>
      <c r="E78" s="55"/>
      <c r="F78" s="55"/>
      <c r="G78" s="13"/>
      <c r="H78" s="14"/>
      <c r="I78" s="14"/>
      <c r="J78" s="6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21.75" customHeight="1">
      <c r="A79" s="10"/>
      <c r="B79" s="21"/>
      <c r="C79" s="55"/>
      <c r="D79" s="55"/>
      <c r="E79" s="55"/>
      <c r="F79" s="55"/>
      <c r="G79" s="13"/>
      <c r="H79" s="14"/>
      <c r="I79" s="14"/>
      <c r="J79" s="6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25.5" customHeight="1">
      <c r="A80" s="10"/>
      <c r="B80" s="21"/>
      <c r="C80" s="24"/>
      <c r="D80" s="24"/>
      <c r="E80" s="24"/>
      <c r="F80" s="24"/>
      <c r="G80" s="13"/>
      <c r="H80" s="14"/>
      <c r="I80" s="14"/>
      <c r="J80" s="6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25.5" customHeight="1">
      <c r="A81" s="10"/>
      <c r="B81" s="79"/>
      <c r="C81" s="80"/>
      <c r="D81" s="80"/>
      <c r="E81" s="80"/>
      <c r="F81" s="80"/>
      <c r="G81" s="13"/>
      <c r="H81" s="14"/>
      <c r="I81" s="14"/>
      <c r="J81" s="6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28.5" customHeight="1">
      <c r="A82" s="10"/>
      <c r="B82" s="16"/>
      <c r="C82" s="80"/>
      <c r="D82" s="80"/>
      <c r="E82" s="80"/>
      <c r="F82" s="80"/>
      <c r="G82" s="13"/>
      <c r="H82" s="14"/>
      <c r="I82" s="14"/>
      <c r="J82" s="6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36" customHeight="1">
      <c r="A83" s="8">
        <v>5</v>
      </c>
      <c r="B83" s="81" t="s">
        <v>38</v>
      </c>
      <c r="C83" s="81"/>
      <c r="D83" s="81"/>
      <c r="E83" s="81"/>
      <c r="F83" s="81"/>
      <c r="G83" s="81"/>
      <c r="H83" s="81"/>
      <c r="I83" s="81"/>
      <c r="J83" s="8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2.75" customHeight="1">
      <c r="A84" s="10"/>
      <c r="B84" s="11" t="s">
        <v>18</v>
      </c>
      <c r="C84" s="82">
        <v>181821.47</v>
      </c>
      <c r="D84" s="82">
        <v>231625.31</v>
      </c>
      <c r="E84" s="82">
        <v>212040.13</v>
      </c>
      <c r="F84" s="82">
        <v>91.540000000000006</v>
      </c>
      <c r="G84" s="13" t="s">
        <v>39</v>
      </c>
      <c r="H84" s="14">
        <v>37120</v>
      </c>
      <c r="I84" s="14">
        <v>38140</v>
      </c>
      <c r="J84" s="6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4.25" customHeight="1">
      <c r="A85" s="10"/>
      <c r="B85" s="11" t="s">
        <v>20</v>
      </c>
      <c r="C85" s="83">
        <v>181513.17000000001</v>
      </c>
      <c r="D85" s="83">
        <v>188550.37</v>
      </c>
      <c r="E85" s="83">
        <v>174273.32000000001</v>
      </c>
      <c r="F85" s="83">
        <v>92.430000000000007</v>
      </c>
      <c r="G85" s="13"/>
      <c r="H85" s="14"/>
      <c r="I85" s="14"/>
      <c r="J85" s="6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3.5" customHeight="1">
      <c r="A86" s="10"/>
      <c r="B86" s="11" t="s">
        <v>34</v>
      </c>
      <c r="C86" s="34">
        <v>308.30000000000001</v>
      </c>
      <c r="D86" s="34">
        <v>28537.029999999999</v>
      </c>
      <c r="E86" s="34">
        <v>23228.889999999999</v>
      </c>
      <c r="F86" s="34">
        <v>81.400000000000006</v>
      </c>
      <c r="G86" s="13"/>
      <c r="H86" s="14"/>
      <c r="I86" s="14"/>
      <c r="J86" s="6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4.25" customHeight="1">
      <c r="A87" s="10"/>
      <c r="B87" s="11" t="s">
        <v>40</v>
      </c>
      <c r="C87" s="84">
        <v>0</v>
      </c>
      <c r="D87" s="84">
        <v>14537.91</v>
      </c>
      <c r="E87" s="84">
        <v>14537.91</v>
      </c>
      <c r="F87" s="85">
        <v>100</v>
      </c>
      <c r="G87" s="13"/>
      <c r="H87" s="14"/>
      <c r="I87" s="14"/>
      <c r="J87" s="6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3.5" customHeight="1">
      <c r="A88" s="10"/>
      <c r="B88" s="16"/>
      <c r="C88" s="86"/>
      <c r="D88" s="86"/>
      <c r="E88" s="87"/>
      <c r="F88" s="87"/>
      <c r="G88" s="13"/>
      <c r="H88" s="14"/>
      <c r="I88" s="14"/>
      <c r="J88" s="6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4.25" customHeight="1">
      <c r="A89" s="10"/>
      <c r="B89" s="21"/>
      <c r="C89" s="88"/>
      <c r="D89" s="89"/>
      <c r="E89" s="89"/>
      <c r="F89" s="89"/>
      <c r="G89" s="13"/>
      <c r="H89" s="14"/>
      <c r="I89" s="14"/>
      <c r="J89" s="6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2.75" customHeight="1">
      <c r="A90" s="10"/>
      <c r="B90" s="21"/>
      <c r="C90" s="90"/>
      <c r="D90" s="90"/>
      <c r="E90" s="90"/>
      <c r="F90" s="90"/>
      <c r="G90" s="13" t="s">
        <v>41</v>
      </c>
      <c r="H90" s="14">
        <v>48</v>
      </c>
      <c r="I90" s="14">
        <v>48</v>
      </c>
      <c r="J90" s="6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2.75" customHeight="1">
      <c r="A91" s="10"/>
      <c r="B91" s="21"/>
      <c r="C91" s="90"/>
      <c r="D91" s="90"/>
      <c r="E91" s="90"/>
      <c r="F91" s="90"/>
      <c r="G91" s="13"/>
      <c r="H91" s="14"/>
      <c r="I91" s="14"/>
      <c r="J91" s="6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4.25" customHeight="1">
      <c r="A92" s="10"/>
      <c r="B92" s="21"/>
      <c r="C92" s="91"/>
      <c r="D92" s="91"/>
      <c r="E92" s="91"/>
      <c r="F92" s="91"/>
      <c r="G92" s="13"/>
      <c r="H92" s="14"/>
      <c r="I92" s="14"/>
      <c r="J92" s="6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5" customHeight="1">
      <c r="A93" s="10"/>
      <c r="B93" s="21"/>
      <c r="C93" s="91"/>
      <c r="D93" s="91"/>
      <c r="E93" s="91"/>
      <c r="F93" s="91"/>
      <c r="G93" s="13"/>
      <c r="H93" s="14"/>
      <c r="I93" s="14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3.5" customHeight="1">
      <c r="A94" s="10"/>
      <c r="B94" s="21"/>
      <c r="C94" s="91"/>
      <c r="D94" s="91"/>
      <c r="E94" s="91"/>
      <c r="F94" s="92"/>
      <c r="G94" s="13"/>
      <c r="H94" s="14"/>
      <c r="I94" s="14"/>
      <c r="J94" s="6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3.5" customHeight="1">
      <c r="A95" s="10"/>
      <c r="B95" s="21"/>
      <c r="C95" s="91"/>
      <c r="D95" s="90"/>
      <c r="E95" s="90"/>
      <c r="F95" s="93"/>
      <c r="G95" s="13"/>
      <c r="H95" s="14"/>
      <c r="I95" s="14"/>
      <c r="J95" s="6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3.5" customHeight="1">
      <c r="A96" s="10"/>
      <c r="B96" s="21"/>
      <c r="C96" s="91"/>
      <c r="D96" s="91"/>
      <c r="E96" s="91"/>
      <c r="F96" s="92"/>
      <c r="G96" s="13"/>
      <c r="H96" s="14"/>
      <c r="I96" s="14"/>
      <c r="J96" s="6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6" customHeight="1">
      <c r="A97" s="10"/>
      <c r="B97" s="21"/>
      <c r="C97" s="91"/>
      <c r="D97" s="91"/>
      <c r="E97" s="91"/>
      <c r="F97" s="92"/>
      <c r="G97" s="13"/>
      <c r="H97" s="14"/>
      <c r="I97" s="14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5" customHeight="1">
      <c r="A98" s="10"/>
      <c r="B98" s="21"/>
      <c r="C98" s="91"/>
      <c r="D98" s="90"/>
      <c r="E98" s="90"/>
      <c r="F98" s="93"/>
      <c r="G98" s="74" t="s">
        <v>42</v>
      </c>
      <c r="H98" s="75">
        <v>45</v>
      </c>
      <c r="I98" s="75">
        <v>46</v>
      </c>
      <c r="J98" s="9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3.5" customHeight="1">
      <c r="A99" s="10"/>
      <c r="B99" s="21"/>
      <c r="C99" s="91"/>
      <c r="D99" s="90"/>
      <c r="E99" s="90"/>
      <c r="F99" s="93"/>
      <c r="G99" s="95"/>
      <c r="H99" s="96"/>
      <c r="I99" s="96"/>
      <c r="J99" s="9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5" customHeight="1">
      <c r="A100" s="10"/>
      <c r="B100" s="21"/>
      <c r="C100" s="91"/>
      <c r="D100" s="91"/>
      <c r="E100" s="91"/>
      <c r="F100" s="92"/>
      <c r="G100" s="95"/>
      <c r="H100" s="96"/>
      <c r="I100" s="96"/>
      <c r="J100" s="9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3.5" customHeight="1">
      <c r="A101" s="10"/>
      <c r="B101" s="21"/>
      <c r="C101" s="91"/>
      <c r="D101" s="91"/>
      <c r="E101" s="91"/>
      <c r="F101" s="92"/>
      <c r="G101" s="95"/>
      <c r="H101" s="96"/>
      <c r="I101" s="96"/>
      <c r="J101" s="9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3.5" customHeight="1">
      <c r="A102" s="10"/>
      <c r="B102" s="21"/>
      <c r="C102" s="91"/>
      <c r="D102" s="91"/>
      <c r="E102" s="91"/>
      <c r="F102" s="92"/>
      <c r="G102" s="95"/>
      <c r="H102" s="96"/>
      <c r="I102" s="96"/>
      <c r="J102" s="9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3.5" customHeight="1">
      <c r="A103" s="10"/>
      <c r="B103" s="21"/>
      <c r="C103" s="91"/>
      <c r="D103" s="90"/>
      <c r="E103" s="90"/>
      <c r="F103" s="93"/>
      <c r="G103" s="95"/>
      <c r="H103" s="96"/>
      <c r="I103" s="96"/>
      <c r="J103" s="9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3.5" customHeight="1">
      <c r="A104" s="10"/>
      <c r="B104" s="21"/>
      <c r="C104" s="91"/>
      <c r="D104" s="90"/>
      <c r="E104" s="90"/>
      <c r="F104" s="93"/>
      <c r="G104" s="95"/>
      <c r="H104" s="96"/>
      <c r="I104" s="96"/>
      <c r="J104" s="9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3.5" customHeight="1">
      <c r="A105" s="10"/>
      <c r="B105" s="21"/>
      <c r="C105" s="91"/>
      <c r="D105" s="90"/>
      <c r="E105" s="90"/>
      <c r="F105" s="93"/>
      <c r="G105" s="95"/>
      <c r="H105" s="98"/>
      <c r="I105" s="98"/>
      <c r="J105" s="9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20.25" customHeight="1">
      <c r="A106" s="10"/>
      <c r="B106" s="21"/>
      <c r="C106" s="21"/>
      <c r="D106" s="21"/>
      <c r="E106" s="73"/>
      <c r="F106" s="73"/>
      <c r="G106" s="74" t="s">
        <v>43</v>
      </c>
      <c r="H106" s="75">
        <v>91.5</v>
      </c>
      <c r="I106" s="75">
        <v>92</v>
      </c>
      <c r="J106" s="9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5" customHeight="1">
      <c r="A107" s="10"/>
      <c r="B107" s="21"/>
      <c r="C107" s="21"/>
      <c r="D107" s="21"/>
      <c r="E107" s="21"/>
      <c r="F107" s="21"/>
      <c r="G107" s="95"/>
      <c r="H107" s="96"/>
      <c r="I107" s="96"/>
      <c r="J107" s="9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5" customHeight="1">
      <c r="A108" s="10"/>
      <c r="B108" s="21"/>
      <c r="C108" s="21"/>
      <c r="D108" s="21"/>
      <c r="E108" s="21"/>
      <c r="F108" s="21"/>
      <c r="G108" s="95"/>
      <c r="H108" s="96"/>
      <c r="I108" s="96"/>
      <c r="J108" s="9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8.75" customHeight="1">
      <c r="A109" s="10"/>
      <c r="B109" s="21"/>
      <c r="C109" s="21"/>
      <c r="D109" s="21"/>
      <c r="E109" s="21"/>
      <c r="F109" s="21"/>
      <c r="G109" s="95"/>
      <c r="H109" s="96"/>
      <c r="I109" s="96"/>
      <c r="J109" s="9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6.5" customHeight="1">
      <c r="A110" s="10"/>
      <c r="B110" s="21"/>
      <c r="C110" s="77"/>
      <c r="D110" s="77"/>
      <c r="E110" s="77"/>
      <c r="F110" s="55"/>
      <c r="G110" s="95"/>
      <c r="H110" s="96"/>
      <c r="I110" s="96"/>
      <c r="J110" s="9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29.25" customHeight="1">
      <c r="A111" s="10"/>
      <c r="B111" s="21"/>
      <c r="C111" s="21"/>
      <c r="D111" s="21"/>
      <c r="E111" s="21"/>
      <c r="F111" s="100"/>
      <c r="G111" s="101"/>
      <c r="H111" s="98"/>
      <c r="I111" s="98"/>
      <c r="J111" s="9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9.5" customHeight="1">
      <c r="A112" s="10"/>
      <c r="B112" s="21"/>
      <c r="C112" s="56"/>
      <c r="D112" s="102"/>
      <c r="E112" s="102"/>
      <c r="F112" s="103"/>
      <c r="G112" s="13" t="s">
        <v>44</v>
      </c>
      <c r="H112" s="14">
        <v>144.5</v>
      </c>
      <c r="I112" s="14">
        <v>145</v>
      </c>
      <c r="J112" s="6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9.5" customHeight="1">
      <c r="A113" s="10"/>
      <c r="B113" s="21"/>
      <c r="C113" s="23"/>
      <c r="D113" s="104"/>
      <c r="E113" s="104"/>
      <c r="F113" s="104"/>
      <c r="G113" s="13"/>
      <c r="H113" s="14"/>
      <c r="I113" s="14"/>
      <c r="J113" s="6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9.5" customHeight="1">
      <c r="A114" s="10"/>
      <c r="B114" s="21"/>
      <c r="C114" s="102"/>
      <c r="D114" s="105"/>
      <c r="E114" s="105"/>
      <c r="F114" s="105"/>
      <c r="G114" s="13"/>
      <c r="H114" s="14"/>
      <c r="I114" s="14"/>
      <c r="J114" s="6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25.5" customHeight="1">
      <c r="A115" s="10"/>
      <c r="B115" s="21"/>
      <c r="C115" s="102"/>
      <c r="D115" s="105"/>
      <c r="E115" s="105"/>
      <c r="F115" s="105"/>
      <c r="G115" s="13" t="s">
        <v>45</v>
      </c>
      <c r="H115" s="14">
        <v>1400</v>
      </c>
      <c r="I115" s="14">
        <v>2850</v>
      </c>
      <c r="J115" s="6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25.5" customHeight="1">
      <c r="A116" s="10"/>
      <c r="B116" s="21"/>
      <c r="C116" s="24"/>
      <c r="D116" s="106"/>
      <c r="E116" s="106"/>
      <c r="F116" s="24"/>
      <c r="G116" s="13"/>
      <c r="H116" s="14"/>
      <c r="I116" s="14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8" customHeight="1">
      <c r="A117" s="10"/>
      <c r="B117" s="21"/>
      <c r="C117" s="107"/>
      <c r="D117" s="108"/>
      <c r="E117" s="108"/>
      <c r="F117" s="109"/>
      <c r="G117" s="13" t="s">
        <v>46</v>
      </c>
      <c r="H117" s="14">
        <v>7350</v>
      </c>
      <c r="I117" s="14">
        <v>7350</v>
      </c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5" customHeight="1">
      <c r="A118" s="10"/>
      <c r="B118" s="21"/>
      <c r="C118" s="23"/>
      <c r="D118" s="104"/>
      <c r="E118" s="104"/>
      <c r="F118" s="104"/>
      <c r="G118" s="13"/>
      <c r="H118" s="14"/>
      <c r="I118" s="14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2" customHeight="1">
      <c r="A119" s="10"/>
      <c r="B119" s="21"/>
      <c r="C119" s="110"/>
      <c r="D119" s="111"/>
      <c r="E119" s="111"/>
      <c r="F119" s="112"/>
      <c r="G119" s="13"/>
      <c r="H119" s="14"/>
      <c r="I119" s="14"/>
      <c r="J119" s="6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2.75" customHeight="1">
      <c r="A120" s="10"/>
      <c r="B120" s="21"/>
      <c r="C120" s="72"/>
      <c r="D120" s="73"/>
      <c r="E120" s="73"/>
      <c r="F120" s="113"/>
      <c r="G120" s="13" t="s">
        <v>47</v>
      </c>
      <c r="H120" s="14">
        <v>950</v>
      </c>
      <c r="I120" s="14">
        <v>1700</v>
      </c>
      <c r="J120" s="6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2.75">
      <c r="A121" s="10"/>
      <c r="B121" s="21"/>
      <c r="C121" s="21"/>
      <c r="D121" s="77"/>
      <c r="E121" s="55"/>
      <c r="F121" s="114"/>
      <c r="G121" s="13"/>
      <c r="H121" s="14"/>
      <c r="I121" s="14"/>
      <c r="J121" s="6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6.5" customHeight="1">
      <c r="A122" s="10"/>
      <c r="B122" s="21"/>
      <c r="C122" s="21"/>
      <c r="D122" s="77"/>
      <c r="E122" s="55"/>
      <c r="F122" s="114"/>
      <c r="G122" s="13"/>
      <c r="H122" s="14"/>
      <c r="I122" s="14"/>
      <c r="J122" s="6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6.5" customHeight="1">
      <c r="A123" s="10"/>
      <c r="B123" s="21"/>
      <c r="C123" s="77"/>
      <c r="D123" s="77"/>
      <c r="E123" s="55"/>
      <c r="F123" s="114"/>
      <c r="G123" s="13"/>
      <c r="H123" s="14"/>
      <c r="I123" s="14"/>
      <c r="J123" s="6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21.75" customHeight="1">
      <c r="A124" s="10"/>
      <c r="B124" s="21"/>
      <c r="C124" s="73"/>
      <c r="D124" s="73"/>
      <c r="E124" s="73"/>
      <c r="F124" s="22"/>
      <c r="G124" s="13" t="s">
        <v>48</v>
      </c>
      <c r="H124" s="28">
        <v>200</v>
      </c>
      <c r="I124" s="28">
        <v>200</v>
      </c>
      <c r="J124" s="1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5.75" customHeight="1">
      <c r="A125" s="10"/>
      <c r="B125" s="21"/>
      <c r="C125" s="73"/>
      <c r="D125" s="116"/>
      <c r="E125" s="116"/>
      <c r="F125" s="117"/>
      <c r="G125" s="13"/>
      <c r="H125" s="28"/>
      <c r="I125" s="28"/>
      <c r="J125" s="1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5.75" customHeight="1">
      <c r="A126" s="10"/>
      <c r="B126" s="21"/>
      <c r="C126" s="73"/>
      <c r="D126" s="116"/>
      <c r="E126" s="116"/>
      <c r="F126" s="117"/>
      <c r="G126" s="14" t="s">
        <v>49</v>
      </c>
      <c r="H126" s="14">
        <v>55</v>
      </c>
      <c r="I126" s="14">
        <v>55</v>
      </c>
      <c r="J126" s="11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5.75" customHeight="1">
      <c r="A127" s="10"/>
      <c r="B127" s="21"/>
      <c r="C127" s="119"/>
      <c r="D127" s="120"/>
      <c r="E127" s="120"/>
      <c r="F127" s="121"/>
      <c r="G127" s="14"/>
      <c r="H127" s="14"/>
      <c r="I127" s="14"/>
      <c r="J127" s="11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5.75" customHeight="1">
      <c r="A128" s="10"/>
      <c r="B128" s="21"/>
      <c r="C128" s="55"/>
      <c r="D128" s="55"/>
      <c r="E128" s="55"/>
      <c r="F128" s="55"/>
      <c r="G128" s="14"/>
      <c r="H128" s="14"/>
      <c r="I128" s="14"/>
      <c r="J128" s="11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5" customHeight="1">
      <c r="A129" s="10"/>
      <c r="B129" s="21"/>
      <c r="C129" s="56"/>
      <c r="D129" s="56"/>
      <c r="E129" s="56"/>
      <c r="F129" s="55"/>
      <c r="G129" s="14" t="s">
        <v>50</v>
      </c>
      <c r="H129" s="14">
        <v>4470</v>
      </c>
      <c r="I129" s="14">
        <v>4470</v>
      </c>
      <c r="J129" s="11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2.75">
      <c r="A130" s="10"/>
      <c r="B130" s="21"/>
      <c r="C130" s="56"/>
      <c r="D130" s="122"/>
      <c r="E130" s="122"/>
      <c r="F130" s="116"/>
      <c r="G130" s="14"/>
      <c r="H130" s="14"/>
      <c r="I130" s="14"/>
      <c r="J130" s="11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2.75">
      <c r="A131" s="10"/>
      <c r="B131" s="21"/>
      <c r="C131" s="123"/>
      <c r="D131" s="124"/>
      <c r="E131" s="124"/>
      <c r="F131" s="125"/>
      <c r="G131" s="14"/>
      <c r="H131" s="14"/>
      <c r="I131" s="14"/>
      <c r="J131" s="11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8.25" customHeight="1">
      <c r="A132" s="10"/>
      <c r="B132" s="21"/>
      <c r="C132" s="123"/>
      <c r="D132" s="124"/>
      <c r="E132" s="124"/>
      <c r="F132" s="125"/>
      <c r="G132" s="14"/>
      <c r="H132" s="14"/>
      <c r="I132" s="14"/>
      <c r="J132" s="11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9.5" customHeight="1">
      <c r="A133" s="10"/>
      <c r="B133" s="21"/>
      <c r="C133" s="123"/>
      <c r="D133" s="123"/>
      <c r="E133" s="123"/>
      <c r="F133" s="55"/>
      <c r="G133" s="14" t="s">
        <v>51</v>
      </c>
      <c r="H133" s="14">
        <v>14</v>
      </c>
      <c r="I133" s="14">
        <v>14</v>
      </c>
      <c r="J133" s="6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6.5" customHeight="1">
      <c r="A134" s="10"/>
      <c r="B134" s="21"/>
      <c r="C134" s="73"/>
      <c r="D134" s="73"/>
      <c r="E134" s="73"/>
      <c r="F134" s="72"/>
      <c r="G134" s="14"/>
      <c r="H134" s="14"/>
      <c r="I134" s="14"/>
      <c r="J134" s="6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6.5" customHeight="1">
      <c r="A135" s="10"/>
      <c r="B135" s="21"/>
      <c r="C135" s="73"/>
      <c r="D135" s="73"/>
      <c r="E135" s="73"/>
      <c r="F135" s="72"/>
      <c r="G135" s="14"/>
      <c r="H135" s="14"/>
      <c r="I135" s="14"/>
      <c r="J135" s="6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9.75" customHeight="1">
      <c r="A136" s="10"/>
      <c r="B136" s="21"/>
      <c r="C136" s="55"/>
      <c r="D136" s="73"/>
      <c r="E136" s="73"/>
      <c r="F136" s="71"/>
      <c r="G136" s="14"/>
      <c r="H136" s="14"/>
      <c r="I136" s="14"/>
      <c r="J136" s="6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21" customHeight="1">
      <c r="A137" s="10"/>
      <c r="B137" s="21"/>
      <c r="C137" s="55"/>
      <c r="D137" s="55"/>
      <c r="E137" s="55"/>
      <c r="F137" s="71"/>
      <c r="G137" s="14" t="s">
        <v>52</v>
      </c>
      <c r="H137" s="14">
        <v>230</v>
      </c>
      <c r="I137" s="14">
        <v>230</v>
      </c>
      <c r="J137" s="6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5.75" customHeight="1">
      <c r="A138" s="10"/>
      <c r="B138" s="21"/>
      <c r="C138" s="73"/>
      <c r="D138" s="73"/>
      <c r="E138" s="73"/>
      <c r="F138" s="72"/>
      <c r="G138" s="13" t="s">
        <v>53</v>
      </c>
      <c r="H138" s="13">
        <v>38</v>
      </c>
      <c r="I138" s="13">
        <v>38</v>
      </c>
      <c r="J138" s="12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22.5" customHeight="1">
      <c r="A139" s="10"/>
      <c r="B139" s="21"/>
      <c r="C139" s="73"/>
      <c r="D139" s="116"/>
      <c r="E139" s="116"/>
      <c r="F139" s="127"/>
      <c r="G139" s="13"/>
      <c r="H139" s="13"/>
      <c r="I139" s="13"/>
      <c r="J139" s="12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5.75" customHeight="1">
      <c r="A140" s="10"/>
      <c r="B140" s="21"/>
      <c r="C140" s="55"/>
      <c r="D140" s="125"/>
      <c r="E140" s="125"/>
      <c r="F140" s="128"/>
      <c r="G140" s="14" t="s">
        <v>54</v>
      </c>
      <c r="H140" s="14">
        <v>850</v>
      </c>
      <c r="I140" s="14">
        <v>1030</v>
      </c>
      <c r="J140" s="6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5.75" customHeight="1">
      <c r="A141" s="10"/>
      <c r="B141" s="21"/>
      <c r="C141" s="55"/>
      <c r="D141" s="55"/>
      <c r="E141" s="55"/>
      <c r="F141" s="71"/>
      <c r="G141" s="14"/>
      <c r="H141" s="14"/>
      <c r="I141" s="14"/>
      <c r="J141" s="6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5" customHeight="1">
      <c r="A142" s="10"/>
      <c r="B142" s="21"/>
      <c r="C142" s="72"/>
      <c r="D142" s="73"/>
      <c r="E142" s="73"/>
      <c r="F142" s="73"/>
      <c r="G142" s="129" t="s">
        <v>55</v>
      </c>
      <c r="H142" s="14">
        <v>335</v>
      </c>
      <c r="I142" s="14">
        <v>330</v>
      </c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5" customHeight="1">
      <c r="A143" s="10"/>
      <c r="B143" s="21"/>
      <c r="C143" s="77"/>
      <c r="D143" s="130"/>
      <c r="E143" s="130"/>
      <c r="F143" s="130"/>
      <c r="G143" s="129"/>
      <c r="H143" s="14"/>
      <c r="I143" s="14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5" customHeight="1">
      <c r="A144" s="10"/>
      <c r="B144" s="21"/>
      <c r="C144" s="77"/>
      <c r="D144" s="130"/>
      <c r="E144" s="130"/>
      <c r="F144" s="130"/>
      <c r="G144" s="129"/>
      <c r="H144" s="14"/>
      <c r="I144" s="14"/>
      <c r="J144" s="6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21" customHeight="1">
      <c r="A145" s="10"/>
      <c r="B145" s="21"/>
      <c r="C145" s="77"/>
      <c r="D145" s="130"/>
      <c r="E145" s="130"/>
      <c r="F145" s="130"/>
      <c r="G145" s="129"/>
      <c r="H145" s="14"/>
      <c r="I145" s="14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5" customHeight="1">
      <c r="A146" s="10"/>
      <c r="B146" s="21"/>
      <c r="C146" s="71"/>
      <c r="D146" s="55"/>
      <c r="E146" s="55"/>
      <c r="F146" s="55"/>
      <c r="G146" s="14" t="s">
        <v>56</v>
      </c>
      <c r="H146" s="14">
        <v>465</v>
      </c>
      <c r="I146" s="14">
        <v>465</v>
      </c>
      <c r="J146" s="6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6.5" customHeight="1">
      <c r="A147" s="10"/>
      <c r="B147" s="21"/>
      <c r="C147" s="131"/>
      <c r="D147" s="22"/>
      <c r="E147" s="22"/>
      <c r="F147" s="23"/>
      <c r="G147" s="14"/>
      <c r="H147" s="14"/>
      <c r="I147" s="14"/>
      <c r="J147" s="6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6.5" customHeight="1">
      <c r="A148" s="10"/>
      <c r="B148" s="21"/>
      <c r="C148" s="45"/>
      <c r="D148" s="24"/>
      <c r="E148" s="24"/>
      <c r="F148" s="106"/>
      <c r="G148" s="14"/>
      <c r="H148" s="14"/>
      <c r="I148" s="14"/>
      <c r="J148" s="6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22.5" customHeight="1">
      <c r="A149" s="10"/>
      <c r="B149" s="21"/>
      <c r="C149" s="45"/>
      <c r="D149" s="24"/>
      <c r="E149" s="24"/>
      <c r="F149" s="106"/>
      <c r="G149" s="14"/>
      <c r="H149" s="14"/>
      <c r="I149" s="14"/>
      <c r="J149" s="6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6.5" customHeight="1">
      <c r="A150" s="10"/>
      <c r="B150" s="21"/>
      <c r="C150" s="45"/>
      <c r="D150" s="24"/>
      <c r="E150" s="24"/>
      <c r="F150" s="106"/>
      <c r="G150" s="14" t="s">
        <v>57</v>
      </c>
      <c r="H150" s="14">
        <v>1030</v>
      </c>
      <c r="I150" s="14">
        <v>1030</v>
      </c>
      <c r="J150" s="6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6.5" customHeight="1">
      <c r="A151" s="10"/>
      <c r="B151" s="21"/>
      <c r="C151" s="45"/>
      <c r="D151" s="24"/>
      <c r="E151" s="24"/>
      <c r="F151" s="106"/>
      <c r="G151" s="14"/>
      <c r="H151" s="14"/>
      <c r="I151" s="14"/>
      <c r="J151" s="6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5" customHeight="1">
      <c r="A152" s="10"/>
      <c r="B152" s="21"/>
      <c r="C152" s="131"/>
      <c r="D152" s="22"/>
      <c r="E152" s="131"/>
      <c r="F152" s="23"/>
      <c r="G152" s="14"/>
      <c r="H152" s="14"/>
      <c r="I152" s="14"/>
      <c r="J152" s="6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9.5" customHeight="1">
      <c r="A153" s="10"/>
      <c r="B153" s="21"/>
      <c r="C153" s="45"/>
      <c r="D153" s="24"/>
      <c r="E153" s="45"/>
      <c r="F153" s="106"/>
      <c r="G153" s="14"/>
      <c r="H153" s="14"/>
      <c r="I153" s="14"/>
      <c r="J153" s="6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5" customHeight="1">
      <c r="A154" s="10"/>
      <c r="B154" s="21"/>
      <c r="C154" s="45"/>
      <c r="D154" s="24"/>
      <c r="E154" s="45"/>
      <c r="F154" s="106"/>
      <c r="G154" s="75" t="s">
        <v>58</v>
      </c>
      <c r="H154" s="132">
        <v>38</v>
      </c>
      <c r="I154" s="132">
        <v>40</v>
      </c>
      <c r="J154" s="13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5" customHeight="1">
      <c r="A155" s="10"/>
      <c r="B155" s="21"/>
      <c r="C155" s="45"/>
      <c r="D155" s="24"/>
      <c r="E155" s="45"/>
      <c r="F155" s="106"/>
      <c r="G155" s="96"/>
      <c r="H155" s="134"/>
      <c r="I155" s="134"/>
      <c r="J155" s="13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5" customHeight="1">
      <c r="A156" s="10"/>
      <c r="B156" s="21"/>
      <c r="C156" s="45"/>
      <c r="D156" s="24"/>
      <c r="E156" s="45"/>
      <c r="F156" s="106"/>
      <c r="G156" s="96"/>
      <c r="H156" s="134"/>
      <c r="I156" s="134"/>
      <c r="J156" s="13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5" customHeight="1">
      <c r="A157" s="10"/>
      <c r="B157" s="21"/>
      <c r="C157" s="72"/>
      <c r="D157" s="22"/>
      <c r="E157" s="131"/>
      <c r="F157" s="106"/>
      <c r="G157" s="96"/>
      <c r="H157" s="134"/>
      <c r="I157" s="134"/>
      <c r="J157" s="13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2.75" customHeight="1">
      <c r="A158" s="10"/>
      <c r="B158" s="11"/>
      <c r="C158" s="136"/>
      <c r="D158" s="137"/>
      <c r="E158" s="138"/>
      <c r="F158" s="139"/>
      <c r="G158" s="140"/>
      <c r="H158" s="141"/>
      <c r="I158" s="141"/>
      <c r="J158" s="14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38.25" customHeight="1">
      <c r="A159" s="8">
        <v>6</v>
      </c>
      <c r="B159" s="32" t="s">
        <v>59</v>
      </c>
      <c r="C159" s="32"/>
      <c r="D159" s="32"/>
      <c r="E159" s="32"/>
      <c r="F159" s="32"/>
      <c r="G159" s="32"/>
      <c r="H159" s="32"/>
      <c r="I159" s="32"/>
      <c r="J159" s="3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2.75" customHeight="1">
      <c r="A160" s="10"/>
      <c r="B160" s="11" t="s">
        <v>18</v>
      </c>
      <c r="C160" s="143">
        <v>17542.900000000001</v>
      </c>
      <c r="D160" s="143">
        <v>19710.720000000001</v>
      </c>
      <c r="E160" s="143">
        <v>19593.169999999998</v>
      </c>
      <c r="F160" s="143">
        <v>99.400000000000006</v>
      </c>
      <c r="G160" s="144" t="s">
        <v>60</v>
      </c>
      <c r="H160" s="14">
        <v>89.200000000000003</v>
      </c>
      <c r="I160" s="14">
        <v>89.200000000000003</v>
      </c>
      <c r="J160" s="6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2.75">
      <c r="A161" s="10"/>
      <c r="B161" s="11" t="s">
        <v>20</v>
      </c>
      <c r="C161" s="34">
        <v>17542.900000000001</v>
      </c>
      <c r="D161" s="34">
        <v>19710.720000000001</v>
      </c>
      <c r="E161" s="34">
        <v>19593.169999999998</v>
      </c>
      <c r="F161" s="34">
        <v>99.400000000000006</v>
      </c>
      <c r="G161" s="144"/>
      <c r="H161" s="14"/>
      <c r="I161" s="14"/>
      <c r="J161" s="6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2.75" customHeight="1">
      <c r="A162" s="10"/>
      <c r="B162" s="16"/>
      <c r="C162" s="145"/>
      <c r="D162" s="145"/>
      <c r="E162" s="146"/>
      <c r="F162" s="146"/>
      <c r="G162" s="144"/>
      <c r="H162" s="14"/>
      <c r="I162" s="14"/>
      <c r="J162" s="6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2.75">
      <c r="A163" s="10"/>
      <c r="B163" s="21"/>
      <c r="C163" s="147"/>
      <c r="D163" s="147"/>
      <c r="E163" s="148"/>
      <c r="F163" s="148"/>
      <c r="G163" s="144"/>
      <c r="H163" s="14"/>
      <c r="I163" s="14"/>
      <c r="J163" s="6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5.75" customHeight="1">
      <c r="A164" s="10"/>
      <c r="B164" s="95"/>
      <c r="C164" s="149"/>
      <c r="D164" s="149"/>
      <c r="E164" s="149"/>
      <c r="F164" s="149"/>
      <c r="G164" s="144" t="s">
        <v>61</v>
      </c>
      <c r="H164" s="14">
        <v>86.200000000000003</v>
      </c>
      <c r="I164" s="14">
        <v>93.400000000000006</v>
      </c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5.75" customHeight="1">
      <c r="A165" s="10"/>
      <c r="B165" s="74"/>
      <c r="C165" s="150"/>
      <c r="D165" s="150"/>
      <c r="E165" s="150"/>
      <c r="F165" s="150"/>
      <c r="G165" s="144"/>
      <c r="H165" s="14"/>
      <c r="I165" s="14"/>
      <c r="J165" s="6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7.25" customHeight="1">
      <c r="A166" s="10"/>
      <c r="B166" s="74"/>
      <c r="C166" s="123"/>
      <c r="D166" s="123"/>
      <c r="E166" s="123"/>
      <c r="F166" s="123"/>
      <c r="G166" s="144"/>
      <c r="H166" s="14"/>
      <c r="I166" s="14"/>
      <c r="J166" s="6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27.75" customHeight="1">
      <c r="A167" s="10"/>
      <c r="B167" s="74"/>
      <c r="C167" s="123"/>
      <c r="D167" s="123"/>
      <c r="E167" s="123"/>
      <c r="F167" s="123"/>
      <c r="G167" s="144"/>
      <c r="H167" s="14"/>
      <c r="I167" s="14"/>
      <c r="J167" s="6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25.5" customHeight="1">
      <c r="A168" s="10"/>
      <c r="B168" s="74"/>
      <c r="C168" s="151"/>
      <c r="D168" s="151"/>
      <c r="E168" s="151"/>
      <c r="F168" s="151"/>
      <c r="G168" s="144"/>
      <c r="H168" s="14"/>
      <c r="I168" s="14"/>
      <c r="J168" s="6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8" customHeight="1">
      <c r="A169" s="10"/>
      <c r="B169" s="152"/>
      <c r="C169" s="153"/>
      <c r="D169" s="153"/>
      <c r="E169" s="153"/>
      <c r="F169" s="153"/>
      <c r="G169" s="154" t="s">
        <v>62</v>
      </c>
      <c r="H169" s="14" t="s">
        <v>63</v>
      </c>
      <c r="I169" s="14">
        <v>3.73</v>
      </c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5.75" customHeight="1">
      <c r="A170" s="10"/>
      <c r="B170" s="152"/>
      <c r="C170" s="153"/>
      <c r="D170" s="153"/>
      <c r="E170" s="153"/>
      <c r="F170" s="153"/>
      <c r="G170" s="154"/>
      <c r="H170" s="14"/>
      <c r="I170" s="14"/>
      <c r="J170" s="6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6.5" customHeight="1">
      <c r="A171" s="10"/>
      <c r="B171" s="152"/>
      <c r="C171" s="153"/>
      <c r="D171" s="153"/>
      <c r="E171" s="153"/>
      <c r="F171" s="153"/>
      <c r="G171" s="154"/>
      <c r="H171" s="14"/>
      <c r="I171" s="14"/>
      <c r="J171" s="6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6.5" customHeight="1">
      <c r="A172" s="10"/>
      <c r="B172" s="152"/>
      <c r="C172" s="153"/>
      <c r="D172" s="153"/>
      <c r="E172" s="153"/>
      <c r="F172" s="153"/>
      <c r="G172" s="154"/>
      <c r="H172" s="14"/>
      <c r="I172" s="14"/>
      <c r="J172" s="6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6.5" customHeight="1">
      <c r="A173" s="10"/>
      <c r="B173" s="152"/>
      <c r="C173" s="155"/>
      <c r="D173" s="155"/>
      <c r="E173" s="155"/>
      <c r="F173" s="155"/>
      <c r="G173" s="154"/>
      <c r="H173" s="14"/>
      <c r="I173" s="14"/>
      <c r="J173" s="6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07.25" customHeight="1">
      <c r="A174" s="10"/>
      <c r="B174" s="152"/>
      <c r="C174" s="156"/>
      <c r="D174" s="156"/>
      <c r="E174" s="156"/>
      <c r="F174" s="156"/>
      <c r="G174" s="157" t="s">
        <v>64</v>
      </c>
      <c r="H174" s="14">
        <v>100</v>
      </c>
      <c r="I174" s="14">
        <v>100</v>
      </c>
      <c r="J174" s="6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21" customHeight="1">
      <c r="A175" s="10"/>
      <c r="B175" s="158"/>
      <c r="C175" s="56"/>
      <c r="D175" s="56"/>
      <c r="E175" s="56"/>
      <c r="F175" s="159"/>
      <c r="G175" s="144" t="s">
        <v>65</v>
      </c>
      <c r="H175" s="14" t="s">
        <v>66</v>
      </c>
      <c r="I175" s="14">
        <v>5.5999999999999996</v>
      </c>
      <c r="J175" s="6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20.25" customHeight="1">
      <c r="A176" s="10"/>
      <c r="B176" s="158"/>
      <c r="C176" s="123"/>
      <c r="D176" s="123"/>
      <c r="E176" s="123"/>
      <c r="F176" s="160"/>
      <c r="G176" s="144"/>
      <c r="H176" s="14"/>
      <c r="I176" s="14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24.75" customHeight="1">
      <c r="A177" s="10"/>
      <c r="B177" s="158"/>
      <c r="C177" s="123"/>
      <c r="D177" s="123"/>
      <c r="E177" s="123"/>
      <c r="F177" s="160"/>
      <c r="G177" s="144"/>
      <c r="H177" s="14"/>
      <c r="I177" s="14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24.75" customHeight="1">
      <c r="A178" s="10"/>
      <c r="B178" s="158"/>
      <c r="C178" s="123"/>
      <c r="D178" s="123"/>
      <c r="E178" s="123"/>
      <c r="F178" s="160"/>
      <c r="G178" s="144"/>
      <c r="H178" s="14"/>
      <c r="I178" s="14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24" customHeight="1">
      <c r="A179" s="10"/>
      <c r="B179" s="158"/>
      <c r="C179" s="123"/>
      <c r="D179" s="123"/>
      <c r="E179" s="123"/>
      <c r="F179" s="160"/>
      <c r="G179" s="144"/>
      <c r="H179" s="14"/>
      <c r="I179" s="14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06.5" customHeight="1">
      <c r="A180" s="10"/>
      <c r="B180" s="95"/>
      <c r="C180" s="161"/>
      <c r="D180" s="161"/>
      <c r="E180" s="161"/>
      <c r="F180" s="162"/>
      <c r="G180" s="13" t="s">
        <v>67</v>
      </c>
      <c r="H180" s="14" t="s">
        <v>68</v>
      </c>
      <c r="I180" s="14">
        <v>136</v>
      </c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87" customHeight="1">
      <c r="A181" s="10"/>
      <c r="B181" s="95"/>
      <c r="C181" s="123"/>
      <c r="D181" s="123"/>
      <c r="E181" s="123"/>
      <c r="F181" s="160"/>
      <c r="G181" s="13" t="s">
        <v>69</v>
      </c>
      <c r="H181" s="14" t="s">
        <v>70</v>
      </c>
      <c r="I181" s="14">
        <v>100</v>
      </c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01.25">
      <c r="A182" s="10"/>
      <c r="B182" s="95"/>
      <c r="C182" s="123"/>
      <c r="D182" s="123"/>
      <c r="E182" s="123"/>
      <c r="F182" s="160"/>
      <c r="G182" s="13" t="s">
        <v>71</v>
      </c>
      <c r="H182" s="14" t="s">
        <v>72</v>
      </c>
      <c r="I182" s="14">
        <v>100</v>
      </c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90">
      <c r="A183" s="10"/>
      <c r="B183" s="95"/>
      <c r="C183" s="123"/>
      <c r="D183" s="123"/>
      <c r="E183" s="123"/>
      <c r="F183" s="160"/>
      <c r="G183" s="13" t="s">
        <v>73</v>
      </c>
      <c r="H183" s="14">
        <v>50</v>
      </c>
      <c r="I183" s="14">
        <v>248</v>
      </c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01.25">
      <c r="A184" s="10"/>
      <c r="B184" s="95"/>
      <c r="C184" s="151"/>
      <c r="D184" s="151"/>
      <c r="E184" s="151"/>
      <c r="F184" s="163"/>
      <c r="G184" s="13" t="s">
        <v>74</v>
      </c>
      <c r="H184" s="14" t="s">
        <v>75</v>
      </c>
      <c r="I184" s="14">
        <v>100</v>
      </c>
      <c r="J184" s="6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7.25" customHeight="1">
      <c r="A185" s="10"/>
      <c r="B185" s="158"/>
      <c r="C185" s="60"/>
      <c r="D185" s="60"/>
      <c r="E185" s="60"/>
      <c r="F185" s="60"/>
      <c r="G185" s="154" t="s">
        <v>76</v>
      </c>
      <c r="H185" s="14" t="s">
        <v>77</v>
      </c>
      <c r="I185" s="14">
        <v>-6.7999999999999998</v>
      </c>
      <c r="J185" s="6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5.75" customHeight="1">
      <c r="A186" s="10"/>
      <c r="B186" s="158"/>
      <c r="C186" s="147"/>
      <c r="D186" s="147"/>
      <c r="E186" s="147"/>
      <c r="F186" s="147"/>
      <c r="G186" s="154"/>
      <c r="H186" s="14"/>
      <c r="I186" s="14"/>
      <c r="J186" s="6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8" customHeight="1">
      <c r="A187" s="10"/>
      <c r="B187" s="158"/>
      <c r="C187" s="147"/>
      <c r="D187" s="147"/>
      <c r="E187" s="147"/>
      <c r="F187" s="147"/>
      <c r="G187" s="154"/>
      <c r="H187" s="14"/>
      <c r="I187" s="14"/>
      <c r="J187" s="6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7.25" customHeight="1">
      <c r="A188" s="10"/>
      <c r="B188" s="158"/>
      <c r="C188" s="147"/>
      <c r="D188" s="147"/>
      <c r="E188" s="147"/>
      <c r="F188" s="147"/>
      <c r="G188" s="154"/>
      <c r="H188" s="14"/>
      <c r="I188" s="14"/>
      <c r="J188" s="6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7.25" customHeight="1">
      <c r="A189" s="10"/>
      <c r="B189" s="158"/>
      <c r="C189" s="61"/>
      <c r="D189" s="61"/>
      <c r="E189" s="61"/>
      <c r="F189" s="61"/>
      <c r="G189" s="154"/>
      <c r="H189" s="14"/>
      <c r="I189" s="14"/>
      <c r="J189" s="6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5" customHeight="1">
      <c r="A190" s="10"/>
      <c r="B190" s="164"/>
      <c r="C190" s="123"/>
      <c r="D190" s="123"/>
      <c r="E190" s="123"/>
      <c r="F190" s="123"/>
      <c r="G190" s="154" t="s">
        <v>78</v>
      </c>
      <c r="H190" s="14" t="s">
        <v>79</v>
      </c>
      <c r="I190" s="14">
        <v>114.8</v>
      </c>
      <c r="J190" s="6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26.25" customHeight="1">
      <c r="A191" s="10"/>
      <c r="B191" s="164"/>
      <c r="C191" s="123"/>
      <c r="D191" s="123"/>
      <c r="E191" s="123"/>
      <c r="F191" s="123"/>
      <c r="G191" s="154"/>
      <c r="H191" s="14"/>
      <c r="I191" s="14"/>
      <c r="J191" s="6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5" customHeight="1">
      <c r="A192" s="10"/>
      <c r="B192" s="164"/>
      <c r="C192" s="123"/>
      <c r="D192" s="123"/>
      <c r="E192" s="123"/>
      <c r="F192" s="123"/>
      <c r="G192" s="154"/>
      <c r="H192" s="14"/>
      <c r="I192" s="14"/>
      <c r="J192" s="6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7.25" customHeight="1">
      <c r="A193" s="10"/>
      <c r="B193" s="165"/>
      <c r="C193" s="123"/>
      <c r="D193" s="123"/>
      <c r="E193" s="123"/>
      <c r="F193" s="123"/>
      <c r="G193" s="154"/>
      <c r="H193" s="14"/>
      <c r="I193" s="14"/>
      <c r="J193" s="6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93.75" customHeight="1">
      <c r="A194" s="10"/>
      <c r="B194" s="166"/>
      <c r="C194" s="155"/>
      <c r="D194" s="155"/>
      <c r="E194" s="155"/>
      <c r="F194" s="155"/>
      <c r="G194" s="167" t="s">
        <v>80</v>
      </c>
      <c r="H194" s="98" t="s">
        <v>81</v>
      </c>
      <c r="I194" s="98">
        <v>0</v>
      </c>
      <c r="J194" s="9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93" customHeight="1">
      <c r="A195" s="10"/>
      <c r="B195" s="166"/>
      <c r="C195" s="155"/>
      <c r="D195" s="155"/>
      <c r="E195" s="155"/>
      <c r="F195" s="155"/>
      <c r="G195" s="167" t="s">
        <v>82</v>
      </c>
      <c r="H195" s="98">
        <v>0</v>
      </c>
      <c r="I195" s="98">
        <v>0</v>
      </c>
      <c r="J195" s="9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91.5" customHeight="1">
      <c r="A196" s="10"/>
      <c r="B196" s="166"/>
      <c r="C196" s="155"/>
      <c r="D196" s="155"/>
      <c r="E196" s="155"/>
      <c r="F196" s="155"/>
      <c r="G196" s="154" t="s">
        <v>83</v>
      </c>
      <c r="H196" s="14">
        <v>100</v>
      </c>
      <c r="I196" s="14">
        <v>100</v>
      </c>
      <c r="J196" s="6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81" customHeight="1">
      <c r="A197" s="10"/>
      <c r="B197" s="166"/>
      <c r="C197" s="155"/>
      <c r="D197" s="155"/>
      <c r="E197" s="155"/>
      <c r="F197" s="155"/>
      <c r="G197" s="167" t="s">
        <v>84</v>
      </c>
      <c r="H197" s="98">
        <v>0</v>
      </c>
      <c r="I197" s="168">
        <v>0</v>
      </c>
      <c r="J197" s="9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02.75" customHeight="1">
      <c r="A198" s="10"/>
      <c r="B198" s="166"/>
      <c r="C198" s="155"/>
      <c r="D198" s="155"/>
      <c r="E198" s="155"/>
      <c r="F198" s="155"/>
      <c r="G198" s="154" t="s">
        <v>85</v>
      </c>
      <c r="H198" s="14">
        <v>100</v>
      </c>
      <c r="I198" s="14">
        <v>233.30000000000001</v>
      </c>
      <c r="J198" s="16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97.25" customHeight="1">
      <c r="A199" s="10"/>
      <c r="B199" s="166"/>
      <c r="C199" s="155"/>
      <c r="D199" s="155"/>
      <c r="E199" s="155"/>
      <c r="F199" s="155"/>
      <c r="G199" s="167" t="s">
        <v>86</v>
      </c>
      <c r="H199" s="98">
        <v>100</v>
      </c>
      <c r="I199" s="98">
        <v>100</v>
      </c>
      <c r="J199" s="170" t="s">
        <v>87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274.5" customHeight="1">
      <c r="A200" s="10"/>
      <c r="B200" s="166"/>
      <c r="C200" s="155"/>
      <c r="D200" s="155"/>
      <c r="E200" s="155"/>
      <c r="F200" s="155"/>
      <c r="G200" s="154" t="s">
        <v>88</v>
      </c>
      <c r="H200" s="14">
        <v>100</v>
      </c>
      <c r="I200" s="14">
        <v>55.299999999999997</v>
      </c>
      <c r="J200" s="17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14" customHeight="1">
      <c r="A201" s="10"/>
      <c r="B201" s="166"/>
      <c r="C201" s="172"/>
      <c r="D201" s="172"/>
      <c r="E201" s="172"/>
      <c r="F201" s="172"/>
      <c r="G201" s="154" t="s">
        <v>89</v>
      </c>
      <c r="H201" s="14">
        <v>10</v>
      </c>
      <c r="I201" s="14">
        <v>13.9</v>
      </c>
      <c r="J201" s="17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38.25" customHeight="1">
      <c r="A202" s="173">
        <v>7</v>
      </c>
      <c r="B202" s="32" t="s">
        <v>90</v>
      </c>
      <c r="C202" s="32"/>
      <c r="D202" s="32"/>
      <c r="E202" s="32"/>
      <c r="F202" s="32"/>
      <c r="G202" s="32"/>
      <c r="H202" s="32"/>
      <c r="I202" s="32"/>
      <c r="J202" s="3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5" customHeight="1">
      <c r="A203" s="10"/>
      <c r="B203" s="11" t="s">
        <v>18</v>
      </c>
      <c r="C203" s="174">
        <v>128.40000000000001</v>
      </c>
      <c r="D203" s="174">
        <v>128.40000000000001</v>
      </c>
      <c r="E203" s="51">
        <v>85.5</v>
      </c>
      <c r="F203" s="51">
        <v>66.590000000000003</v>
      </c>
      <c r="G203" s="14" t="s">
        <v>91</v>
      </c>
      <c r="H203" s="14">
        <v>1.5</v>
      </c>
      <c r="I203" s="14">
        <v>0</v>
      </c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21.75" customHeight="1">
      <c r="A204" s="10"/>
      <c r="B204" s="11" t="s">
        <v>20</v>
      </c>
      <c r="C204" s="37">
        <v>128.40000000000001</v>
      </c>
      <c r="D204" s="37">
        <v>128.40000000000001</v>
      </c>
      <c r="E204" s="38">
        <v>85.5</v>
      </c>
      <c r="F204" s="38">
        <v>66.590000000000003</v>
      </c>
      <c r="G204" s="14"/>
      <c r="H204" s="14"/>
      <c r="I204" s="14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2.75" customHeight="1">
      <c r="A205" s="10"/>
      <c r="B205" s="16"/>
      <c r="C205" s="175"/>
      <c r="D205" s="175"/>
      <c r="E205" s="175"/>
      <c r="F205" s="176"/>
      <c r="G205" s="14"/>
      <c r="H205" s="14"/>
      <c r="I205" s="14"/>
      <c r="J205" s="6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3.5" customHeight="1">
      <c r="A206" s="10"/>
      <c r="B206" s="21"/>
      <c r="C206" s="177"/>
      <c r="D206" s="177"/>
      <c r="E206" s="177"/>
      <c r="F206" s="178"/>
      <c r="G206" s="14"/>
      <c r="H206" s="14"/>
      <c r="I206" s="14"/>
      <c r="J206" s="6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5.25" customHeight="1">
      <c r="A207" s="10"/>
      <c r="B207" s="16"/>
      <c r="C207" s="179"/>
      <c r="D207" s="179"/>
      <c r="E207" s="180"/>
      <c r="F207" s="181"/>
      <c r="G207" s="14"/>
      <c r="H207" s="14"/>
      <c r="I207" s="14"/>
      <c r="J207" s="6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42" customHeight="1">
      <c r="A208" s="10"/>
      <c r="B208" s="64"/>
      <c r="C208" s="182"/>
      <c r="D208" s="182"/>
      <c r="E208" s="182"/>
      <c r="F208" s="183"/>
      <c r="G208" s="13" t="s">
        <v>92</v>
      </c>
      <c r="H208" s="14">
        <v>0</v>
      </c>
      <c r="I208" s="14">
        <v>0</v>
      </c>
      <c r="J208" s="6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6.5" customHeight="1">
      <c r="A209" s="10"/>
      <c r="B209" s="64"/>
      <c r="C209" s="182"/>
      <c r="D209" s="182"/>
      <c r="E209" s="182"/>
      <c r="F209" s="183"/>
      <c r="G209" s="13"/>
      <c r="H209" s="14"/>
      <c r="I209" s="14"/>
      <c r="J209" s="6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6.5" customHeight="1">
      <c r="A210" s="10"/>
      <c r="B210" s="64"/>
      <c r="C210" s="182"/>
      <c r="D210" s="182"/>
      <c r="E210" s="182"/>
      <c r="F210" s="183"/>
      <c r="G210" s="13"/>
      <c r="H210" s="14"/>
      <c r="I210" s="14"/>
      <c r="J210" s="6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4.25" customHeight="1">
      <c r="A211" s="10"/>
      <c r="B211" s="64"/>
      <c r="C211" s="182"/>
      <c r="D211" s="182"/>
      <c r="E211" s="182"/>
      <c r="F211" s="183"/>
      <c r="G211" s="13"/>
      <c r="H211" s="14"/>
      <c r="I211" s="14"/>
      <c r="J211" s="6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32.25" customHeight="1">
      <c r="A212" s="10"/>
      <c r="B212" s="64"/>
      <c r="C212" s="182"/>
      <c r="D212" s="182"/>
      <c r="E212" s="182"/>
      <c r="F212" s="183"/>
      <c r="G212" s="184" t="s">
        <v>93</v>
      </c>
      <c r="H212" s="14">
        <v>0.68000000000000005</v>
      </c>
      <c r="I212" s="14">
        <v>0.59999999999999998</v>
      </c>
      <c r="J212" s="11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37.5" customHeight="1">
      <c r="A213" s="10"/>
      <c r="B213" s="185"/>
      <c r="C213" s="181"/>
      <c r="D213" s="181"/>
      <c r="E213" s="181"/>
      <c r="F213" s="181"/>
      <c r="G213" s="184"/>
      <c r="H213" s="14"/>
      <c r="I213" s="14"/>
      <c r="J213" s="11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8.25" customHeight="1">
      <c r="A214" s="10"/>
      <c r="B214" s="186"/>
      <c r="C214" s="187"/>
      <c r="D214" s="188"/>
      <c r="E214" s="188"/>
      <c r="F214" s="189"/>
      <c r="G214" s="184"/>
      <c r="H214" s="14"/>
      <c r="I214" s="14"/>
      <c r="J214" s="11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6.5" customHeight="1">
      <c r="A215" s="10"/>
      <c r="B215" s="16"/>
      <c r="C215" s="190"/>
      <c r="D215" s="191"/>
      <c r="E215" s="191"/>
      <c r="F215" s="192"/>
      <c r="G215" s="193" t="s">
        <v>94</v>
      </c>
      <c r="H215" s="75">
        <v>0</v>
      </c>
      <c r="I215" s="75">
        <v>0</v>
      </c>
      <c r="J215" s="6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27" customHeight="1">
      <c r="A216" s="10"/>
      <c r="B216" s="16"/>
      <c r="C216" s="190"/>
      <c r="D216" s="191"/>
      <c r="E216" s="191"/>
      <c r="F216" s="192"/>
      <c r="G216" s="193"/>
      <c r="H216" s="75"/>
      <c r="I216" s="75"/>
      <c r="J216" s="6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2.75">
      <c r="A217" s="10"/>
      <c r="B217" s="16"/>
      <c r="C217" s="190"/>
      <c r="D217" s="191"/>
      <c r="E217" s="191"/>
      <c r="F217" s="192"/>
      <c r="G217" s="193"/>
      <c r="H217" s="75"/>
      <c r="I217" s="75"/>
      <c r="J217" s="6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75.75" customHeight="1">
      <c r="A218" s="10"/>
      <c r="B218" s="16"/>
      <c r="C218" s="190"/>
      <c r="D218" s="191"/>
      <c r="E218" s="191"/>
      <c r="F218" s="192"/>
      <c r="G218" s="193"/>
      <c r="H218" s="75"/>
      <c r="I218" s="75"/>
      <c r="J218" s="6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53" customHeight="1">
      <c r="A219" s="10"/>
      <c r="B219" s="194"/>
      <c r="C219" s="195"/>
      <c r="D219" s="196"/>
      <c r="E219" s="196"/>
      <c r="F219" s="197"/>
      <c r="G219" s="13" t="s">
        <v>95</v>
      </c>
      <c r="H219" s="14">
        <v>20</v>
      </c>
      <c r="I219" s="14">
        <v>19</v>
      </c>
      <c r="J219" s="16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26.75" customHeight="1">
      <c r="A220" s="10"/>
      <c r="B220" s="194"/>
      <c r="C220" s="195"/>
      <c r="D220" s="196"/>
      <c r="E220" s="198"/>
      <c r="F220" s="27"/>
      <c r="G220" s="13" t="s">
        <v>96</v>
      </c>
      <c r="H220" s="14">
        <v>51</v>
      </c>
      <c r="I220" s="14">
        <v>51</v>
      </c>
      <c r="J220" s="16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25.5" customHeight="1">
      <c r="A221" s="10"/>
      <c r="B221" s="158"/>
      <c r="C221" s="199"/>
      <c r="D221" s="200"/>
      <c r="E221" s="200"/>
      <c r="F221" s="201"/>
      <c r="G221" s="13" t="s">
        <v>97</v>
      </c>
      <c r="H221" s="14">
        <v>70</v>
      </c>
      <c r="I221" s="14">
        <v>71</v>
      </c>
      <c r="J221" s="20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26.25" customHeight="1">
      <c r="A222" s="10"/>
      <c r="B222" s="158"/>
      <c r="C222" s="203"/>
      <c r="D222" s="204"/>
      <c r="E222" s="204"/>
      <c r="F222" s="205"/>
      <c r="G222" s="13"/>
      <c r="H222" s="14"/>
      <c r="I222" s="14"/>
      <c r="J222" s="20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25.5" customHeight="1">
      <c r="A223" s="10"/>
      <c r="B223" s="158"/>
      <c r="C223" s="206"/>
      <c r="D223" s="207"/>
      <c r="E223" s="207"/>
      <c r="F223" s="208"/>
      <c r="G223" s="13"/>
      <c r="H223" s="14"/>
      <c r="I223" s="14"/>
      <c r="J223" s="20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78" customHeight="1">
      <c r="A224" s="10"/>
      <c r="B224" s="209"/>
      <c r="C224" s="210"/>
      <c r="D224" s="211"/>
      <c r="E224" s="211"/>
      <c r="F224" s="212"/>
      <c r="G224" s="213"/>
      <c r="H224" s="214"/>
      <c r="I224" s="214"/>
      <c r="J224" s="21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34.5" customHeight="1">
      <c r="A225" s="8">
        <v>8</v>
      </c>
      <c r="B225" s="216" t="s">
        <v>98</v>
      </c>
      <c r="C225" s="216"/>
      <c r="D225" s="216"/>
      <c r="E225" s="216"/>
      <c r="F225" s="216"/>
      <c r="G225" s="216"/>
      <c r="H225" s="216"/>
      <c r="I225" s="216"/>
      <c r="J225" s="21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2.75" customHeight="1">
      <c r="A226" s="10"/>
      <c r="B226" s="11" t="s">
        <v>18</v>
      </c>
      <c r="C226" s="217">
        <v>668962.73999999999</v>
      </c>
      <c r="D226" s="217">
        <v>701203.20999999996</v>
      </c>
      <c r="E226" s="217">
        <v>682500.57999999996</v>
      </c>
      <c r="F226" s="217">
        <v>97.329999999999998</v>
      </c>
      <c r="G226" s="74" t="s">
        <v>99</v>
      </c>
      <c r="H226" s="14">
        <v>100</v>
      </c>
      <c r="I226" s="14">
        <v>100</v>
      </c>
      <c r="J226" s="6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2.75">
      <c r="A227" s="10"/>
      <c r="B227" s="11" t="s">
        <v>20</v>
      </c>
      <c r="C227" s="34">
        <v>272868.84000000003</v>
      </c>
      <c r="D227" s="34">
        <v>273907.96000000002</v>
      </c>
      <c r="E227" s="34">
        <v>266865.10999999999</v>
      </c>
      <c r="F227" s="34">
        <v>97.430000000000007</v>
      </c>
      <c r="G227" s="74"/>
      <c r="H227" s="14"/>
      <c r="I227" s="14"/>
      <c r="J227" s="6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2.75">
      <c r="A228" s="10"/>
      <c r="B228" s="11" t="s">
        <v>34</v>
      </c>
      <c r="C228" s="34">
        <v>396093.90000000002</v>
      </c>
      <c r="D228" s="34">
        <v>396728.15000000002</v>
      </c>
      <c r="E228" s="34">
        <v>385068.46000000002</v>
      </c>
      <c r="F228" s="34">
        <v>97.060000000000002</v>
      </c>
      <c r="G228" s="74"/>
      <c r="H228" s="14"/>
      <c r="I228" s="14"/>
      <c r="J228" s="6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2.75">
      <c r="A229" s="10"/>
      <c r="B229" s="11" t="s">
        <v>40</v>
      </c>
      <c r="C229" s="34">
        <v>0</v>
      </c>
      <c r="D229" s="34">
        <v>30567.099999999999</v>
      </c>
      <c r="E229" s="34">
        <v>30567.009999999998</v>
      </c>
      <c r="F229" s="34">
        <v>100</v>
      </c>
      <c r="G229" s="74"/>
      <c r="H229" s="14"/>
      <c r="I229" s="14"/>
      <c r="J229" s="6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8.75" customHeight="1">
      <c r="A230" s="10"/>
      <c r="B230" s="218"/>
      <c r="C230" s="219"/>
      <c r="D230" s="219"/>
      <c r="E230" s="219"/>
      <c r="F230" s="219"/>
      <c r="G230" s="74"/>
      <c r="H230" s="14"/>
      <c r="I230" s="14"/>
      <c r="J230" s="6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3.5" customHeight="1">
      <c r="A231" s="10"/>
      <c r="B231" s="218"/>
      <c r="C231" s="220"/>
      <c r="D231" s="220"/>
      <c r="E231" s="220"/>
      <c r="F231" s="220"/>
      <c r="G231" s="74"/>
      <c r="H231" s="14"/>
      <c r="I231" s="14"/>
      <c r="J231" s="6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3.5" customHeight="1">
      <c r="A232" s="10"/>
      <c r="B232" s="21"/>
      <c r="C232" s="60"/>
      <c r="D232" s="60"/>
      <c r="E232" s="60"/>
      <c r="F232" s="60"/>
      <c r="G232" s="74"/>
      <c r="H232" s="14"/>
      <c r="I232" s="14"/>
      <c r="J232" s="6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4.25" customHeight="1">
      <c r="A233" s="10"/>
      <c r="B233" s="21"/>
      <c r="C233" s="221"/>
      <c r="D233" s="221"/>
      <c r="E233" s="221"/>
      <c r="F233" s="221"/>
      <c r="G233" s="74"/>
      <c r="H233" s="14"/>
      <c r="I233" s="14"/>
      <c r="J233" s="6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3.5" customHeight="1">
      <c r="A234" s="10"/>
      <c r="B234" s="21"/>
      <c r="C234" s="221"/>
      <c r="D234" s="221"/>
      <c r="E234" s="221"/>
      <c r="F234" s="221"/>
      <c r="G234" s="74"/>
      <c r="H234" s="14"/>
      <c r="I234" s="14"/>
      <c r="J234" s="6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5" customHeight="1">
      <c r="A235" s="10"/>
      <c r="B235" s="21"/>
      <c r="C235" s="61"/>
      <c r="D235" s="61"/>
      <c r="E235" s="61"/>
      <c r="F235" s="61"/>
      <c r="G235" s="74"/>
      <c r="H235" s="14"/>
      <c r="I235" s="14"/>
      <c r="J235" s="6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2.75" customHeight="1">
      <c r="A236" s="10"/>
      <c r="B236" s="21"/>
      <c r="C236" s="56"/>
      <c r="D236" s="56"/>
      <c r="E236" s="56"/>
      <c r="F236" s="56"/>
      <c r="G236" s="14" t="s">
        <v>100</v>
      </c>
      <c r="H236" s="14">
        <v>100</v>
      </c>
      <c r="I236" s="14">
        <v>100</v>
      </c>
      <c r="J236" s="6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2.75">
      <c r="A237" s="10"/>
      <c r="B237" s="218"/>
      <c r="C237" s="222"/>
      <c r="D237" s="222"/>
      <c r="E237" s="222"/>
      <c r="F237" s="222"/>
      <c r="G237" s="14"/>
      <c r="H237" s="14"/>
      <c r="I237" s="14"/>
      <c r="J237" s="6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2.75">
      <c r="A238" s="10"/>
      <c r="B238" s="21"/>
      <c r="C238" s="56"/>
      <c r="D238" s="56"/>
      <c r="E238" s="56"/>
      <c r="F238" s="56"/>
      <c r="G238" s="14"/>
      <c r="H238" s="14"/>
      <c r="I238" s="14"/>
      <c r="J238" s="6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2.75">
      <c r="A239" s="10"/>
      <c r="B239" s="21"/>
      <c r="C239" s="123"/>
      <c r="D239" s="123"/>
      <c r="E239" s="123"/>
      <c r="F239" s="123"/>
      <c r="G239" s="14"/>
      <c r="H239" s="14"/>
      <c r="I239" s="14"/>
      <c r="J239" s="6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2.75" customHeight="1">
      <c r="A240" s="10"/>
      <c r="B240" s="21"/>
      <c r="C240" s="123"/>
      <c r="D240" s="123"/>
      <c r="E240" s="123"/>
      <c r="F240" s="123"/>
      <c r="G240" s="14"/>
      <c r="H240" s="14"/>
      <c r="I240" s="14"/>
      <c r="J240" s="6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2.75">
      <c r="A241" s="10"/>
      <c r="B241" s="21"/>
      <c r="C241" s="56"/>
      <c r="D241" s="56"/>
      <c r="E241" s="56"/>
      <c r="F241" s="56"/>
      <c r="G241" s="14"/>
      <c r="H241" s="14"/>
      <c r="I241" s="14"/>
      <c r="J241" s="6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2.75">
      <c r="A242" s="10"/>
      <c r="B242" s="21"/>
      <c r="C242" s="123"/>
      <c r="D242" s="123"/>
      <c r="E242" s="123"/>
      <c r="F242" s="123"/>
      <c r="G242" s="14"/>
      <c r="H242" s="14"/>
      <c r="I242" s="14"/>
      <c r="J242" s="6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2.75">
      <c r="A243" s="10"/>
      <c r="B243" s="21"/>
      <c r="C243" s="123"/>
      <c r="D243" s="123"/>
      <c r="E243" s="123"/>
      <c r="F243" s="123"/>
      <c r="G243" s="14"/>
      <c r="H243" s="14"/>
      <c r="I243" s="14"/>
      <c r="J243" s="6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2.75">
      <c r="A244" s="10"/>
      <c r="B244" s="21"/>
      <c r="C244" s="123"/>
      <c r="D244" s="123"/>
      <c r="E244" s="123"/>
      <c r="F244" s="123"/>
      <c r="G244" s="14"/>
      <c r="H244" s="14"/>
      <c r="I244" s="14"/>
      <c r="J244" s="6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2.75" customHeight="1">
      <c r="A245" s="10"/>
      <c r="B245" s="21"/>
      <c r="C245" s="123"/>
      <c r="D245" s="123"/>
      <c r="E245" s="123"/>
      <c r="F245" s="123"/>
      <c r="G245" s="14"/>
      <c r="H245" s="14"/>
      <c r="I245" s="14"/>
      <c r="J245" s="6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2.75">
      <c r="A246" s="10"/>
      <c r="B246" s="21"/>
      <c r="C246" s="56"/>
      <c r="D246" s="56"/>
      <c r="E246" s="56"/>
      <c r="F246" s="56"/>
      <c r="G246" s="14"/>
      <c r="H246" s="14"/>
      <c r="I246" s="14"/>
      <c r="J246" s="6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2.75">
      <c r="A247" s="10"/>
      <c r="B247" s="21"/>
      <c r="C247" s="123"/>
      <c r="D247" s="56"/>
      <c r="E247" s="56"/>
      <c r="F247" s="56"/>
      <c r="G247" s="14"/>
      <c r="H247" s="14"/>
      <c r="I247" s="14"/>
      <c r="J247" s="6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2.75">
      <c r="A248" s="10"/>
      <c r="B248" s="21"/>
      <c r="C248" s="123"/>
      <c r="D248" s="123"/>
      <c r="E248" s="123"/>
      <c r="F248" s="123"/>
      <c r="G248" s="14"/>
      <c r="H248" s="14"/>
      <c r="I248" s="14"/>
      <c r="J248" s="6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ht="12.75">
      <c r="A249" s="10"/>
      <c r="B249" s="21"/>
      <c r="C249" s="123"/>
      <c r="D249" s="123"/>
      <c r="E249" s="123"/>
      <c r="F249" s="123"/>
      <c r="G249" s="14"/>
      <c r="H249" s="14"/>
      <c r="I249" s="14"/>
      <c r="J249" s="6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ht="12.75" customHeight="1">
      <c r="A250" s="10"/>
      <c r="B250" s="21"/>
      <c r="C250" s="56"/>
      <c r="D250" s="56"/>
      <c r="E250" s="56"/>
      <c r="F250" s="56"/>
      <c r="G250" s="14"/>
      <c r="H250" s="14"/>
      <c r="I250" s="14"/>
      <c r="J250" s="6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ht="12.75">
      <c r="A251" s="10"/>
      <c r="B251" s="21"/>
      <c r="C251" s="56"/>
      <c r="D251" s="56"/>
      <c r="E251" s="56"/>
      <c r="F251" s="56"/>
      <c r="G251" s="14"/>
      <c r="H251" s="14"/>
      <c r="I251" s="14"/>
      <c r="J251" s="6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ht="12.75">
      <c r="A252" s="10"/>
      <c r="B252" s="21"/>
      <c r="C252" s="123"/>
      <c r="D252" s="123"/>
      <c r="E252" s="123"/>
      <c r="F252" s="56"/>
      <c r="G252" s="14"/>
      <c r="H252" s="14"/>
      <c r="I252" s="14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ht="12.75">
      <c r="A253" s="10"/>
      <c r="B253" s="16"/>
      <c r="C253" s="151"/>
      <c r="D253" s="151"/>
      <c r="E253" s="151"/>
      <c r="F253" s="151"/>
      <c r="G253" s="14"/>
      <c r="H253" s="14"/>
      <c r="I253" s="14"/>
      <c r="J253" s="6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ht="12.75" customHeight="1">
      <c r="A254" s="10"/>
      <c r="B254" s="21"/>
      <c r="C254" s="223"/>
      <c r="D254" s="56"/>
      <c r="E254" s="56"/>
      <c r="F254" s="56"/>
      <c r="G254" s="14" t="s">
        <v>101</v>
      </c>
      <c r="H254" s="224">
        <v>76</v>
      </c>
      <c r="I254" s="14">
        <v>76</v>
      </c>
      <c r="J254" s="6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ht="16.5" customHeight="1">
      <c r="A255" s="10"/>
      <c r="B255" s="21"/>
      <c r="C255" s="56"/>
      <c r="D255" s="56"/>
      <c r="E255" s="56"/>
      <c r="F255" s="56"/>
      <c r="G255" s="14"/>
      <c r="H255" s="224"/>
      <c r="I255" s="14"/>
      <c r="J255" s="6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ht="15" customHeight="1">
      <c r="A256" s="10"/>
      <c r="B256" s="21"/>
      <c r="C256" s="56"/>
      <c r="D256" s="56"/>
      <c r="E256" s="56"/>
      <c r="F256" s="56"/>
      <c r="G256" s="14"/>
      <c r="H256" s="224"/>
      <c r="I256" s="14"/>
      <c r="J256" s="6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ht="18.75" customHeight="1">
      <c r="A257" s="10"/>
      <c r="B257" s="21"/>
      <c r="C257" s="56"/>
      <c r="D257" s="56"/>
      <c r="E257" s="56"/>
      <c r="F257" s="56"/>
      <c r="G257" s="14"/>
      <c r="H257" s="224"/>
      <c r="I257" s="14"/>
      <c r="J257" s="6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ht="23.25" customHeight="1">
      <c r="A258" s="10"/>
      <c r="B258" s="21"/>
      <c r="C258" s="123"/>
      <c r="D258" s="123"/>
      <c r="E258" s="123"/>
      <c r="F258" s="123"/>
      <c r="G258" s="14"/>
      <c r="H258" s="224"/>
      <c r="I258" s="14"/>
      <c r="J258" s="6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ht="18" customHeight="1">
      <c r="A259" s="10"/>
      <c r="B259" s="21"/>
      <c r="C259" s="56"/>
      <c r="D259" s="56"/>
      <c r="E259" s="56"/>
      <c r="F259" s="56"/>
      <c r="G259" s="14" t="s">
        <v>102</v>
      </c>
      <c r="H259" s="224">
        <v>81</v>
      </c>
      <c r="I259" s="14">
        <v>81</v>
      </c>
      <c r="J259" s="6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ht="15.75" customHeight="1">
      <c r="A260" s="10"/>
      <c r="B260" s="21"/>
      <c r="C260" s="56"/>
      <c r="D260" s="56"/>
      <c r="E260" s="56"/>
      <c r="F260" s="56"/>
      <c r="G260" s="14"/>
      <c r="H260" s="224"/>
      <c r="I260" s="14"/>
      <c r="J260" s="6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ht="14.25" customHeight="1">
      <c r="A261" s="10"/>
      <c r="B261" s="21"/>
      <c r="C261" s="56"/>
      <c r="D261" s="56"/>
      <c r="E261" s="56"/>
      <c r="F261" s="56"/>
      <c r="G261" s="14"/>
      <c r="H261" s="224"/>
      <c r="I261" s="14"/>
      <c r="J261" s="6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ht="15" customHeight="1">
      <c r="A262" s="10"/>
      <c r="B262" s="21"/>
      <c r="C262" s="56"/>
      <c r="D262" s="56"/>
      <c r="E262" s="56"/>
      <c r="F262" s="56"/>
      <c r="G262" s="14"/>
      <c r="H262" s="224"/>
      <c r="I262" s="14"/>
      <c r="J262" s="6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ht="17.25" customHeight="1">
      <c r="A263" s="10"/>
      <c r="B263" s="21"/>
      <c r="C263" s="61"/>
      <c r="D263" s="61"/>
      <c r="E263" s="61"/>
      <c r="F263" s="61"/>
      <c r="G263" s="14"/>
      <c r="H263" s="224"/>
      <c r="I263" s="14"/>
      <c r="J263" s="6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ht="12.75" customHeight="1">
      <c r="A264" s="10"/>
      <c r="B264" s="21"/>
      <c r="C264" s="56"/>
      <c r="D264" s="60"/>
      <c r="E264" s="60"/>
      <c r="F264" s="60"/>
      <c r="G264" s="14"/>
      <c r="H264" s="224"/>
      <c r="I264" s="14"/>
      <c r="J264" s="6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ht="12.75" customHeight="1">
      <c r="A265" s="10"/>
      <c r="B265" s="21"/>
      <c r="C265" s="56"/>
      <c r="D265" s="61"/>
      <c r="E265" s="61"/>
      <c r="F265" s="61"/>
      <c r="G265" s="14"/>
      <c r="H265" s="224"/>
      <c r="I265" s="14"/>
      <c r="J265" s="6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ht="13.5" customHeight="1">
      <c r="A266" s="10"/>
      <c r="B266" s="21"/>
      <c r="C266" s="61"/>
      <c r="D266" s="61"/>
      <c r="E266" s="61"/>
      <c r="F266" s="61"/>
      <c r="G266" s="154" t="s">
        <v>103</v>
      </c>
      <c r="H266" s="14">
        <v>30</v>
      </c>
      <c r="I266" s="14">
        <v>39.700000000000003</v>
      </c>
      <c r="J266" s="6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ht="19.5" customHeight="1">
      <c r="A267" s="10"/>
      <c r="B267" s="21"/>
      <c r="C267" s="61"/>
      <c r="D267" s="61"/>
      <c r="E267" s="61"/>
      <c r="F267" s="61"/>
      <c r="G267" s="154"/>
      <c r="H267" s="14"/>
      <c r="I267" s="14"/>
      <c r="J267" s="6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ht="16.449999999999999" customHeight="1">
      <c r="A268" s="10"/>
      <c r="B268" s="21"/>
      <c r="C268" s="61"/>
      <c r="D268" s="60"/>
      <c r="E268" s="60"/>
      <c r="F268" s="60"/>
      <c r="G268" s="154"/>
      <c r="H268" s="14"/>
      <c r="I268" s="14"/>
      <c r="J268" s="6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ht="16.449999999999999" customHeight="1">
      <c r="A269" s="10"/>
      <c r="B269" s="21"/>
      <c r="C269" s="61"/>
      <c r="D269" s="61"/>
      <c r="E269" s="61"/>
      <c r="F269" s="61"/>
      <c r="G269" s="154"/>
      <c r="H269" s="14"/>
      <c r="I269" s="14"/>
      <c r="J269" s="6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ht="16.449999999999999" customHeight="1">
      <c r="A270" s="10"/>
      <c r="B270" s="21"/>
      <c r="C270" s="61"/>
      <c r="D270" s="61"/>
      <c r="E270" s="61"/>
      <c r="F270" s="61"/>
      <c r="G270" s="154"/>
      <c r="H270" s="14"/>
      <c r="I270" s="14"/>
      <c r="J270" s="6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ht="16.449999999999999" customHeight="1">
      <c r="A271" s="10"/>
      <c r="B271" s="21"/>
      <c r="C271" s="61"/>
      <c r="D271" s="61"/>
      <c r="E271" s="61"/>
      <c r="F271" s="61"/>
      <c r="G271" s="154"/>
      <c r="H271" s="14"/>
      <c r="I271" s="14"/>
      <c r="J271" s="6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ht="16.449999999999999" customHeight="1">
      <c r="A272" s="10"/>
      <c r="B272" s="21"/>
      <c r="C272" s="61"/>
      <c r="D272" s="61"/>
      <c r="E272" s="61"/>
      <c r="F272" s="61"/>
      <c r="G272" s="154"/>
      <c r="H272" s="14"/>
      <c r="I272" s="14"/>
      <c r="J272" s="6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ht="22.5" customHeight="1">
      <c r="A273" s="10"/>
      <c r="B273" s="21"/>
      <c r="C273" s="72"/>
      <c r="D273" s="72"/>
      <c r="E273" s="72"/>
      <c r="F273" s="72"/>
      <c r="G273" s="225" t="s">
        <v>104</v>
      </c>
      <c r="H273" s="14">
        <v>70</v>
      </c>
      <c r="I273" s="14">
        <v>70</v>
      </c>
      <c r="J273" s="17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ht="24.75" customHeight="1">
      <c r="A274" s="10"/>
      <c r="B274" s="21"/>
      <c r="C274" s="23"/>
      <c r="D274" s="23"/>
      <c r="E274" s="22"/>
      <c r="F274" s="23"/>
      <c r="G274" s="225"/>
      <c r="H274" s="14"/>
      <c r="I274" s="14"/>
      <c r="J274" s="17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ht="26.25" customHeight="1">
      <c r="A275" s="10"/>
      <c r="B275" s="21"/>
      <c r="C275" s="72"/>
      <c r="D275" s="72"/>
      <c r="E275" s="72"/>
      <c r="F275" s="72"/>
      <c r="G275" s="225"/>
      <c r="H275" s="14"/>
      <c r="I275" s="14"/>
      <c r="J275" s="17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ht="24" customHeight="1">
      <c r="A276" s="10"/>
      <c r="B276" s="21"/>
      <c r="C276" s="72"/>
      <c r="D276" s="72"/>
      <c r="E276" s="72"/>
      <c r="F276" s="72"/>
      <c r="G276" s="225"/>
      <c r="H276" s="14"/>
      <c r="I276" s="14"/>
      <c r="J276" s="17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ht="27.75" customHeight="1">
      <c r="A277" s="10"/>
      <c r="B277" s="21"/>
      <c r="C277" s="71"/>
      <c r="D277" s="71"/>
      <c r="E277" s="55"/>
      <c r="F277" s="106"/>
      <c r="G277" s="225"/>
      <c r="H277" s="14"/>
      <c r="I277" s="14"/>
      <c r="J277" s="17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ht="16.5" customHeight="1">
      <c r="A278" s="10"/>
      <c r="B278" s="226"/>
      <c r="C278" s="181"/>
      <c r="D278" s="181"/>
      <c r="E278" s="227"/>
      <c r="F278" s="179"/>
      <c r="G278" s="225"/>
      <c r="H278" s="14"/>
      <c r="I278" s="14"/>
      <c r="J278" s="17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ht="31.5" customHeight="1">
      <c r="A279" s="10"/>
      <c r="B279" s="228"/>
      <c r="C279" s="229"/>
      <c r="D279" s="229"/>
      <c r="E279" s="229"/>
      <c r="F279" s="230"/>
      <c r="G279" s="225"/>
      <c r="H279" s="14"/>
      <c r="I279" s="14"/>
      <c r="J279" s="17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ht="172.5" customHeight="1">
      <c r="A280" s="10"/>
      <c r="B280" s="95"/>
      <c r="C280" s="227"/>
      <c r="D280" s="227"/>
      <c r="E280" s="227"/>
      <c r="F280" s="231"/>
      <c r="G280" s="232" t="s">
        <v>105</v>
      </c>
      <c r="H280" s="233">
        <v>17</v>
      </c>
      <c r="I280" s="14">
        <v>17</v>
      </c>
      <c r="J280" s="6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ht="16.5" customHeight="1">
      <c r="A281" s="10"/>
      <c r="B281" s="234"/>
      <c r="C281" s="235"/>
      <c r="D281" s="235"/>
      <c r="E281" s="235"/>
      <c r="F281" s="235"/>
      <c r="G281" s="184" t="s">
        <v>106</v>
      </c>
      <c r="H281" s="14">
        <v>80</v>
      </c>
      <c r="I281" s="14">
        <v>80</v>
      </c>
      <c r="J281" s="23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ht="15" customHeight="1">
      <c r="A282" s="10"/>
      <c r="B282" s="234"/>
      <c r="C282" s="237"/>
      <c r="D282" s="237"/>
      <c r="E282" s="237"/>
      <c r="F282" s="237"/>
      <c r="G282" s="184"/>
      <c r="H282" s="14"/>
      <c r="I282" s="14"/>
      <c r="J282" s="23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ht="12.75">
      <c r="A283" s="10"/>
      <c r="B283" s="234"/>
      <c r="C283" s="238"/>
      <c r="D283" s="238"/>
      <c r="E283" s="238"/>
      <c r="F283" s="238"/>
      <c r="G283" s="184"/>
      <c r="H283" s="14"/>
      <c r="I283" s="14"/>
      <c r="J283" s="23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ht="18" customHeight="1">
      <c r="A284" s="10"/>
      <c r="B284" s="234"/>
      <c r="C284" s="238"/>
      <c r="D284" s="238"/>
      <c r="E284" s="238"/>
      <c r="F284" s="238"/>
      <c r="G284" s="184"/>
      <c r="H284" s="14"/>
      <c r="I284" s="14"/>
      <c r="J284" s="23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ht="12.75" customHeight="1">
      <c r="A285" s="10"/>
      <c r="B285" s="234"/>
      <c r="C285" s="239"/>
      <c r="D285" s="239"/>
      <c r="E285" s="239"/>
      <c r="F285" s="239"/>
      <c r="G285" s="184"/>
      <c r="H285" s="14"/>
      <c r="I285" s="14"/>
      <c r="J285" s="23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ht="22.5" customHeight="1">
      <c r="A286" s="10"/>
      <c r="B286" s="16"/>
      <c r="C286" s="240"/>
      <c r="D286" s="240"/>
      <c r="E286" s="240"/>
      <c r="F286" s="240"/>
      <c r="G286" s="184" t="s">
        <v>107</v>
      </c>
      <c r="H286" s="14">
        <v>100</v>
      </c>
      <c r="I286" s="14">
        <v>100</v>
      </c>
      <c r="J286" s="11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ht="14.25" customHeight="1">
      <c r="A287" s="10"/>
      <c r="B287" s="16"/>
      <c r="C287" s="240"/>
      <c r="D287" s="240"/>
      <c r="E287" s="241"/>
      <c r="F287" s="240"/>
      <c r="G287" s="184"/>
      <c r="H287" s="14"/>
      <c r="I287" s="14"/>
      <c r="J287" s="11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ht="17.25" customHeight="1">
      <c r="A288" s="10"/>
      <c r="B288" s="16"/>
      <c r="C288" s="240"/>
      <c r="D288" s="240"/>
      <c r="E288" s="240"/>
      <c r="F288" s="240"/>
      <c r="G288" s="184"/>
      <c r="H288" s="14"/>
      <c r="I288" s="14"/>
      <c r="J288" s="11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ht="16.5" customHeight="1">
      <c r="A289" s="10"/>
      <c r="B289" s="16"/>
      <c r="C289" s="242"/>
      <c r="D289" s="242"/>
      <c r="E289" s="242"/>
      <c r="F289" s="242"/>
      <c r="G289" s="184"/>
      <c r="H289" s="14"/>
      <c r="I289" s="14"/>
      <c r="J289" s="11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ht="19.5" customHeight="1">
      <c r="A290" s="10"/>
      <c r="B290" s="16"/>
      <c r="C290" s="243"/>
      <c r="D290" s="244"/>
      <c r="E290" s="244"/>
      <c r="F290" s="243"/>
      <c r="G290" s="184"/>
      <c r="H290" s="14"/>
      <c r="I290" s="14"/>
      <c r="J290" s="11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ht="25.5" customHeight="1">
      <c r="A291" s="10"/>
      <c r="B291" s="16"/>
      <c r="C291" s="24"/>
      <c r="D291" s="24"/>
      <c r="E291" s="24"/>
      <c r="F291" s="106"/>
      <c r="G291" s="184"/>
      <c r="H291" s="14"/>
      <c r="I291" s="14"/>
      <c r="J291" s="11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ht="17.25" customHeight="1">
      <c r="A292" s="10"/>
      <c r="B292" s="16"/>
      <c r="C292" s="24"/>
      <c r="D292" s="24"/>
      <c r="E292" s="24"/>
      <c r="F292" s="24"/>
      <c r="G292" s="14" t="s">
        <v>108</v>
      </c>
      <c r="H292" s="14">
        <v>100</v>
      </c>
      <c r="I292" s="14">
        <v>100</v>
      </c>
      <c r="J292" s="6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ht="142.5" customHeight="1">
      <c r="A293" s="10"/>
      <c r="B293" s="16"/>
      <c r="C293" s="179"/>
      <c r="D293" s="179"/>
      <c r="E293" s="179"/>
      <c r="F293" s="179"/>
      <c r="G293" s="14"/>
      <c r="H293" s="14"/>
      <c r="I293" s="14"/>
      <c r="J293" s="6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ht="22.5" customHeight="1">
      <c r="A294" s="10"/>
      <c r="B294" s="16"/>
      <c r="C294" s="245"/>
      <c r="D294" s="245"/>
      <c r="E294" s="245"/>
      <c r="F294" s="246"/>
      <c r="G294" s="14" t="s">
        <v>109</v>
      </c>
      <c r="H294" s="247">
        <v>100</v>
      </c>
      <c r="I294" s="14">
        <v>100</v>
      </c>
      <c r="J294" s="6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ht="18.75" customHeight="1">
      <c r="A295" s="10"/>
      <c r="B295" s="21"/>
      <c r="C295" s="248"/>
      <c r="D295" s="249"/>
      <c r="E295" s="249"/>
      <c r="F295" s="250"/>
      <c r="G295" s="14"/>
      <c r="H295" s="247"/>
      <c r="I295" s="14"/>
      <c r="J295" s="6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ht="24.75" customHeight="1">
      <c r="A296" s="10"/>
      <c r="B296" s="21"/>
      <c r="C296" s="251"/>
      <c r="D296" s="251"/>
      <c r="E296" s="251"/>
      <c r="F296" s="252"/>
      <c r="G296" s="14"/>
      <c r="H296" s="247"/>
      <c r="I296" s="14"/>
      <c r="J296" s="6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ht="21" customHeight="1">
      <c r="A297" s="10"/>
      <c r="B297" s="21"/>
      <c r="C297" s="253"/>
      <c r="D297" s="254"/>
      <c r="E297" s="254"/>
      <c r="F297" s="255"/>
      <c r="G297" s="14"/>
      <c r="H297" s="247"/>
      <c r="I297" s="14"/>
      <c r="J297" s="6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ht="20.25" customHeight="1">
      <c r="A298" s="10"/>
      <c r="B298" s="21"/>
      <c r="C298" s="123"/>
      <c r="D298" s="123"/>
      <c r="E298" s="123"/>
      <c r="F298" s="256"/>
      <c r="G298" s="14"/>
      <c r="H298" s="247"/>
      <c r="I298" s="14"/>
      <c r="J298" s="6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ht="13.5" customHeight="1">
      <c r="A299" s="10"/>
      <c r="B299" s="21"/>
      <c r="C299" s="56"/>
      <c r="D299" s="56"/>
      <c r="E299" s="56"/>
      <c r="F299" s="60"/>
      <c r="G299" s="14" t="s">
        <v>110</v>
      </c>
      <c r="H299" s="224">
        <v>90</v>
      </c>
      <c r="I299" s="14">
        <v>90</v>
      </c>
      <c r="J299" s="6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ht="12.75" customHeight="1">
      <c r="A300" s="10"/>
      <c r="B300" s="21"/>
      <c r="C300" s="123"/>
      <c r="D300" s="56"/>
      <c r="E300" s="56"/>
      <c r="F300" s="60"/>
      <c r="G300" s="14"/>
      <c r="H300" s="14"/>
      <c r="I300" s="14"/>
      <c r="J300" s="6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ht="11.25" customHeight="1">
      <c r="A301" s="10"/>
      <c r="B301" s="21"/>
      <c r="C301" s="123"/>
      <c r="D301" s="150"/>
      <c r="E301" s="123"/>
      <c r="F301" s="257"/>
      <c r="G301" s="14"/>
      <c r="H301" s="14"/>
      <c r="I301" s="14"/>
      <c r="J301" s="6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ht="12.75">
      <c r="A302" s="10"/>
      <c r="B302" s="21"/>
      <c r="C302" s="123"/>
      <c r="D302" s="56"/>
      <c r="E302" s="123"/>
      <c r="F302" s="257"/>
      <c r="G302" s="14"/>
      <c r="H302" s="14"/>
      <c r="I302" s="14"/>
      <c r="J302" s="6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ht="13.5" customHeight="1">
      <c r="A303" s="10"/>
      <c r="B303" s="21"/>
      <c r="C303" s="123"/>
      <c r="D303" s="123"/>
      <c r="E303" s="123"/>
      <c r="F303" s="61"/>
      <c r="G303" s="14"/>
      <c r="H303" s="14"/>
      <c r="I303" s="14"/>
      <c r="J303" s="6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ht="13.5" customHeight="1">
      <c r="A304" s="10"/>
      <c r="B304" s="21"/>
      <c r="C304" s="56"/>
      <c r="D304" s="56"/>
      <c r="E304" s="56"/>
      <c r="F304" s="60"/>
      <c r="G304" s="14"/>
      <c r="H304" s="224"/>
      <c r="I304" s="14"/>
      <c r="J304" s="6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ht="14.25" customHeight="1">
      <c r="A305" s="10"/>
      <c r="B305" s="21"/>
      <c r="C305" s="123"/>
      <c r="D305" s="56"/>
      <c r="E305" s="56"/>
      <c r="F305" s="59"/>
      <c r="G305" s="14"/>
      <c r="H305" s="224"/>
      <c r="I305" s="14"/>
      <c r="J305" s="6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ht="12" customHeight="1">
      <c r="A306" s="10"/>
      <c r="B306" s="21"/>
      <c r="C306" s="123"/>
      <c r="D306" s="123"/>
      <c r="E306" s="123"/>
      <c r="F306" s="257"/>
      <c r="G306" s="14"/>
      <c r="H306" s="224"/>
      <c r="I306" s="14"/>
      <c r="J306" s="6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ht="12.75" customHeight="1">
      <c r="A307" s="10"/>
      <c r="B307" s="21"/>
      <c r="C307" s="123"/>
      <c r="D307" s="123"/>
      <c r="E307" s="123"/>
      <c r="F307" s="257"/>
      <c r="G307" s="14"/>
      <c r="H307" s="224"/>
      <c r="I307" s="14"/>
      <c r="J307" s="6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ht="14.25" customHeight="1">
      <c r="A308" s="10"/>
      <c r="B308" s="21"/>
      <c r="C308" s="123"/>
      <c r="D308" s="123"/>
      <c r="E308" s="123"/>
      <c r="F308" s="61"/>
      <c r="G308" s="14"/>
      <c r="H308" s="224"/>
      <c r="I308" s="14"/>
      <c r="J308" s="6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ht="24" customHeight="1">
      <c r="A309" s="10"/>
      <c r="B309" s="258"/>
      <c r="C309" s="123"/>
      <c r="D309" s="123"/>
      <c r="E309" s="123"/>
      <c r="F309" s="123"/>
      <c r="G309" s="14" t="s">
        <v>111</v>
      </c>
      <c r="H309" s="14">
        <v>100</v>
      </c>
      <c r="I309" s="14">
        <v>100</v>
      </c>
      <c r="J309" s="6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ht="25.5" customHeight="1">
      <c r="A310" s="10"/>
      <c r="B310" s="259"/>
      <c r="C310" s="260"/>
      <c r="D310" s="261"/>
      <c r="E310" s="261"/>
      <c r="F310" s="262"/>
      <c r="G310" s="14"/>
      <c r="H310" s="14"/>
      <c r="I310" s="14"/>
      <c r="J310" s="6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ht="18" customHeight="1">
      <c r="A311" s="10"/>
      <c r="B311" s="21"/>
      <c r="C311" s="123"/>
      <c r="D311" s="123"/>
      <c r="E311" s="123"/>
      <c r="F311" s="123"/>
      <c r="G311" s="14"/>
      <c r="H311" s="14"/>
      <c r="I311" s="14"/>
      <c r="J311" s="6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ht="22.5" customHeight="1">
      <c r="A312" s="10"/>
      <c r="B312" s="21"/>
      <c r="C312" s="123"/>
      <c r="D312" s="123"/>
      <c r="E312" s="123"/>
      <c r="F312" s="123"/>
      <c r="G312" s="14"/>
      <c r="H312" s="14"/>
      <c r="I312" s="14"/>
      <c r="J312" s="6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ht="133.5" customHeight="1">
      <c r="A313" s="10"/>
      <c r="B313" s="16"/>
      <c r="C313" s="155"/>
      <c r="D313" s="155"/>
      <c r="E313" s="155"/>
      <c r="F313" s="155"/>
      <c r="G313" s="14"/>
      <c r="H313" s="14"/>
      <c r="I313" s="14"/>
      <c r="J313" s="6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ht="144" customHeight="1">
      <c r="A314" s="10"/>
      <c r="B314" s="263"/>
      <c r="C314" s="264"/>
      <c r="D314" s="264"/>
      <c r="E314" s="264"/>
      <c r="F314" s="264"/>
      <c r="G314" s="265" t="s">
        <v>112</v>
      </c>
      <c r="H314" s="247">
        <v>90</v>
      </c>
      <c r="I314" s="28">
        <v>100</v>
      </c>
      <c r="J314" s="11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ht="155.25" customHeight="1">
      <c r="A315" s="10"/>
      <c r="B315" s="266"/>
      <c r="C315" s="267"/>
      <c r="D315" s="267"/>
      <c r="E315" s="267"/>
      <c r="F315" s="267"/>
      <c r="G315" s="14" t="s">
        <v>113</v>
      </c>
      <c r="H315" s="132">
        <v>100</v>
      </c>
      <c r="I315" s="132">
        <v>100</v>
      </c>
      <c r="J315" s="26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ht="110.25" customHeight="1">
      <c r="A316" s="10"/>
      <c r="B316" s="266"/>
      <c r="C316" s="264"/>
      <c r="D316" s="264"/>
      <c r="E316" s="264"/>
      <c r="F316" s="264"/>
      <c r="G316" s="98" t="s">
        <v>114</v>
      </c>
      <c r="H316" s="14">
        <v>100</v>
      </c>
      <c r="I316" s="14">
        <v>100</v>
      </c>
      <c r="J316" s="6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ht="94.5" customHeight="1">
      <c r="A317" s="10"/>
      <c r="B317" s="266"/>
      <c r="C317" s="264"/>
      <c r="D317" s="264"/>
      <c r="E317" s="264"/>
      <c r="F317" s="264"/>
      <c r="G317" s="98" t="s">
        <v>115</v>
      </c>
      <c r="H317" s="14">
        <v>100</v>
      </c>
      <c r="I317" s="14">
        <v>100</v>
      </c>
      <c r="J317" s="6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ht="66.75" customHeight="1">
      <c r="A318" s="10"/>
      <c r="B318" s="266"/>
      <c r="C318" s="172"/>
      <c r="D318" s="172"/>
      <c r="E318" s="172"/>
      <c r="F318" s="172"/>
      <c r="G318" s="98" t="s">
        <v>116</v>
      </c>
      <c r="H318" s="14">
        <v>4</v>
      </c>
      <c r="I318" s="14">
        <v>5</v>
      </c>
      <c r="J318" s="6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ht="37.5" customHeight="1">
      <c r="A319" s="8">
        <v>9</v>
      </c>
      <c r="B319" s="32" t="s">
        <v>117</v>
      </c>
      <c r="C319" s="32"/>
      <c r="D319" s="32"/>
      <c r="E319" s="32"/>
      <c r="F319" s="32"/>
      <c r="G319" s="32"/>
      <c r="H319" s="32"/>
      <c r="I319" s="32"/>
      <c r="J319" s="3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ht="12.75" customHeight="1">
      <c r="A320" s="10"/>
      <c r="B320" s="11" t="s">
        <v>18</v>
      </c>
      <c r="C320" s="51">
        <v>27171.07</v>
      </c>
      <c r="D320" s="51">
        <v>44145.220000000001</v>
      </c>
      <c r="E320" s="51">
        <v>39040.230000000003</v>
      </c>
      <c r="F320" s="51">
        <v>88.439999999999998</v>
      </c>
      <c r="G320" s="13" t="s">
        <v>118</v>
      </c>
      <c r="H320" s="14">
        <v>9</v>
      </c>
      <c r="I320" s="14">
        <v>9</v>
      </c>
      <c r="J320" s="6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ht="12.75">
      <c r="A321" s="10"/>
      <c r="B321" s="11" t="s">
        <v>20</v>
      </c>
      <c r="C321" s="38">
        <v>23473.669999999998</v>
      </c>
      <c r="D321" s="38">
        <v>34988.629999999997</v>
      </c>
      <c r="E321" s="38">
        <v>33588.339999999997</v>
      </c>
      <c r="F321" s="38">
        <v>96</v>
      </c>
      <c r="G321" s="13"/>
      <c r="H321" s="14"/>
      <c r="I321" s="14"/>
      <c r="J321" s="6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ht="12.75">
      <c r="A322" s="10"/>
      <c r="B322" s="11" t="s">
        <v>34</v>
      </c>
      <c r="C322" s="38">
        <v>3697.4000000000001</v>
      </c>
      <c r="D322" s="38">
        <v>9156.5900000000001</v>
      </c>
      <c r="E322" s="38">
        <v>5451.8900000000003</v>
      </c>
      <c r="F322" s="38">
        <f>E322/D322*100</f>
        <v>59.540615010609841</v>
      </c>
      <c r="G322" s="13"/>
      <c r="H322" s="14"/>
      <c r="I322" s="14"/>
      <c r="J322" s="6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ht="12.75">
      <c r="A323" s="10"/>
      <c r="B323" s="16"/>
      <c r="C323" s="70"/>
      <c r="D323" s="70"/>
      <c r="E323" s="70"/>
      <c r="F323" s="70"/>
      <c r="G323" s="13"/>
      <c r="H323" s="14"/>
      <c r="I323" s="14"/>
      <c r="J323" s="6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ht="12.75">
      <c r="A324" s="10"/>
      <c r="B324" s="21"/>
      <c r="C324" s="71"/>
      <c r="D324" s="55"/>
      <c r="E324" s="55"/>
      <c r="F324" s="71"/>
      <c r="G324" s="13"/>
      <c r="H324" s="14"/>
      <c r="I324" s="14"/>
      <c r="J324" s="6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ht="12.75" customHeight="1">
      <c r="A325" s="10"/>
      <c r="B325" s="269"/>
      <c r="C325" s="72"/>
      <c r="D325" s="73"/>
      <c r="E325" s="73"/>
      <c r="F325" s="72"/>
      <c r="G325" s="13"/>
      <c r="H325" s="14"/>
      <c r="I325" s="14"/>
      <c r="J325" s="6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ht="15" customHeight="1">
      <c r="A326" s="10"/>
      <c r="B326" s="269"/>
      <c r="C326" s="72"/>
      <c r="D326" s="72"/>
      <c r="E326" s="72"/>
      <c r="F326" s="72"/>
      <c r="G326" s="13"/>
      <c r="H326" s="14"/>
      <c r="I326" s="14"/>
      <c r="J326" s="6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ht="12.75" customHeight="1">
      <c r="A327" s="10"/>
      <c r="B327" s="269"/>
      <c r="C327" s="72"/>
      <c r="D327" s="72"/>
      <c r="E327" s="72"/>
      <c r="F327" s="72"/>
      <c r="G327" s="13" t="s">
        <v>119</v>
      </c>
      <c r="H327" s="14">
        <v>60</v>
      </c>
      <c r="I327" s="14">
        <v>61</v>
      </c>
      <c r="J327" s="6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ht="12.75" customHeight="1">
      <c r="A328" s="10"/>
      <c r="B328" s="269"/>
      <c r="C328" s="71"/>
      <c r="D328" s="55"/>
      <c r="E328" s="55"/>
      <c r="F328" s="71"/>
      <c r="G328" s="13"/>
      <c r="H328" s="14"/>
      <c r="I328" s="14"/>
      <c r="J328" s="6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ht="12.75" customHeight="1">
      <c r="A329" s="10"/>
      <c r="B329" s="21"/>
      <c r="C329" s="72"/>
      <c r="D329" s="73"/>
      <c r="E329" s="73"/>
      <c r="F329" s="72"/>
      <c r="G329" s="13"/>
      <c r="H329" s="14"/>
      <c r="I329" s="14"/>
      <c r="J329" s="6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ht="12.75">
      <c r="A330" s="10"/>
      <c r="B330" s="21"/>
      <c r="C330" s="71"/>
      <c r="D330" s="55"/>
      <c r="E330" s="55"/>
      <c r="F330" s="71"/>
      <c r="G330" s="13"/>
      <c r="H330" s="14"/>
      <c r="I330" s="14"/>
      <c r="J330" s="6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ht="12.75">
      <c r="A331" s="10"/>
      <c r="B331" s="21"/>
      <c r="C331" s="71"/>
      <c r="D331" s="55"/>
      <c r="E331" s="55"/>
      <c r="F331" s="71"/>
      <c r="G331" s="13"/>
      <c r="H331" s="14"/>
      <c r="I331" s="14"/>
      <c r="J331" s="6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ht="18" customHeight="1">
      <c r="A332" s="10"/>
      <c r="B332" s="21"/>
      <c r="C332" s="71"/>
      <c r="D332" s="55"/>
      <c r="E332" s="55"/>
      <c r="F332" s="71"/>
      <c r="G332" s="13"/>
      <c r="H332" s="14"/>
      <c r="I332" s="14"/>
      <c r="J332" s="6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ht="17.25" customHeight="1">
      <c r="A333" s="10"/>
      <c r="B333" s="21"/>
      <c r="C333" s="71"/>
      <c r="D333" s="55"/>
      <c r="E333" s="55"/>
      <c r="F333" s="71"/>
      <c r="G333" s="13"/>
      <c r="H333" s="14"/>
      <c r="I333" s="14"/>
      <c r="J333" s="6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ht="8.25" customHeight="1">
      <c r="A334" s="10"/>
      <c r="B334" s="21"/>
      <c r="C334" s="72"/>
      <c r="D334" s="73"/>
      <c r="E334" s="73"/>
      <c r="F334" s="72"/>
      <c r="G334" s="13"/>
      <c r="H334" s="14"/>
      <c r="I334" s="14"/>
      <c r="J334" s="6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ht="12.75" customHeight="1">
      <c r="A335" s="10"/>
      <c r="B335" s="21"/>
      <c r="C335" s="71"/>
      <c r="D335" s="55"/>
      <c r="E335" s="55"/>
      <c r="F335" s="71"/>
      <c r="G335" s="13" t="s">
        <v>120</v>
      </c>
      <c r="H335" s="14">
        <v>49</v>
      </c>
      <c r="I335" s="14">
        <v>50</v>
      </c>
      <c r="J335" s="6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ht="12.75">
      <c r="A336" s="10"/>
      <c r="B336" s="21"/>
      <c r="C336" s="71"/>
      <c r="D336" s="55"/>
      <c r="E336" s="55"/>
      <c r="F336" s="71"/>
      <c r="G336" s="13"/>
      <c r="H336" s="14"/>
      <c r="I336" s="14"/>
      <c r="J336" s="6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ht="12.75">
      <c r="A337" s="10"/>
      <c r="B337" s="21"/>
      <c r="C337" s="71"/>
      <c r="D337" s="55"/>
      <c r="E337" s="55"/>
      <c r="F337" s="71"/>
      <c r="G337" s="13"/>
      <c r="H337" s="14"/>
      <c r="I337" s="14"/>
      <c r="J337" s="6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ht="12.75">
      <c r="A338" s="10"/>
      <c r="B338" s="21"/>
      <c r="C338" s="71"/>
      <c r="D338" s="71"/>
      <c r="E338" s="71"/>
      <c r="F338" s="71"/>
      <c r="G338" s="13"/>
      <c r="H338" s="14"/>
      <c r="I338" s="14"/>
      <c r="J338" s="6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ht="12.75" customHeight="1">
      <c r="A339" s="10"/>
      <c r="B339" s="21"/>
      <c r="C339" s="72"/>
      <c r="D339" s="73"/>
      <c r="E339" s="73"/>
      <c r="F339" s="72"/>
      <c r="G339" s="13"/>
      <c r="H339" s="14"/>
      <c r="I339" s="14"/>
      <c r="J339" s="6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ht="12.75">
      <c r="A340" s="10"/>
      <c r="B340" s="21"/>
      <c r="C340" s="72"/>
      <c r="D340" s="72"/>
      <c r="E340" s="72"/>
      <c r="F340" s="72"/>
      <c r="G340" s="13"/>
      <c r="H340" s="14"/>
      <c r="I340" s="14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ht="9" customHeight="1">
      <c r="A341" s="10"/>
      <c r="B341" s="21"/>
      <c r="C341" s="72"/>
      <c r="D341" s="72"/>
      <c r="E341" s="72"/>
      <c r="F341" s="72"/>
      <c r="G341" s="13"/>
      <c r="H341" s="14"/>
      <c r="I341" s="14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ht="7.5" customHeight="1">
      <c r="A342" s="10"/>
      <c r="B342" s="11"/>
      <c r="C342" s="174"/>
      <c r="D342" s="174"/>
      <c r="E342" s="174"/>
      <c r="F342" s="174"/>
      <c r="G342" s="13"/>
      <c r="H342" s="14"/>
      <c r="I342" s="14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ht="34.5" customHeight="1">
      <c r="A343" s="8">
        <v>10</v>
      </c>
      <c r="B343" s="67" t="s">
        <v>121</v>
      </c>
      <c r="C343" s="67"/>
      <c r="D343" s="67"/>
      <c r="E343" s="67"/>
      <c r="F343" s="67"/>
      <c r="G343" s="67"/>
      <c r="H343" s="67"/>
      <c r="I343" s="67"/>
      <c r="J343" s="6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ht="16.5" customHeight="1">
      <c r="A344" s="10"/>
      <c r="B344" s="11" t="s">
        <v>18</v>
      </c>
      <c r="C344" s="51">
        <v>6000</v>
      </c>
      <c r="D344" s="51">
        <v>9148.0599999999995</v>
      </c>
      <c r="E344" s="51">
        <v>9148.0599999999995</v>
      </c>
      <c r="F344" s="51">
        <v>100</v>
      </c>
      <c r="G344" s="13" t="s">
        <v>122</v>
      </c>
      <c r="H344" s="14">
        <v>14</v>
      </c>
      <c r="I344" s="14">
        <v>13</v>
      </c>
      <c r="J344" s="14" t="s">
        <v>123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ht="14.25" customHeight="1">
      <c r="A345" s="10"/>
      <c r="B345" s="11" t="s">
        <v>20</v>
      </c>
      <c r="C345" s="38">
        <v>6000</v>
      </c>
      <c r="D345" s="38">
        <v>9148.0599999999995</v>
      </c>
      <c r="E345" s="38">
        <v>9148.0599999999995</v>
      </c>
      <c r="F345" s="38">
        <v>100</v>
      </c>
      <c r="G345" s="13"/>
      <c r="H345" s="14"/>
      <c r="I345" s="14"/>
      <c r="J345" s="1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ht="17.25" customHeight="1">
      <c r="A346" s="10"/>
      <c r="B346" s="218"/>
      <c r="C346" s="40"/>
      <c r="D346" s="40"/>
      <c r="E346" s="40"/>
      <c r="F346" s="40"/>
      <c r="G346" s="13"/>
      <c r="H346" s="14"/>
      <c r="I346" s="14"/>
      <c r="J346" s="1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ht="19.5" customHeight="1">
      <c r="A347" s="10"/>
      <c r="B347" s="218"/>
      <c r="C347" s="270"/>
      <c r="D347" s="270"/>
      <c r="E347" s="270"/>
      <c r="F347" s="270"/>
      <c r="G347" s="13"/>
      <c r="H347" s="14"/>
      <c r="I347" s="14"/>
      <c r="J347" s="1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ht="19.5" customHeight="1">
      <c r="A348" s="10"/>
      <c r="B348" s="21"/>
      <c r="C348" s="91"/>
      <c r="D348" s="91"/>
      <c r="E348" s="91"/>
      <c r="F348" s="91"/>
      <c r="G348" s="13"/>
      <c r="H348" s="14"/>
      <c r="I348" s="14"/>
      <c r="J348" s="1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ht="12.75" customHeight="1">
      <c r="A349" s="10"/>
      <c r="B349" s="21"/>
      <c r="C349" s="271"/>
      <c r="D349" s="90"/>
      <c r="E349" s="90"/>
      <c r="F349" s="90"/>
      <c r="G349" s="13" t="s">
        <v>124</v>
      </c>
      <c r="H349" s="14">
        <v>17</v>
      </c>
      <c r="I349" s="14">
        <v>17.399999999999999</v>
      </c>
      <c r="J349" s="1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ht="12.75">
      <c r="A350" s="10"/>
      <c r="B350" s="21"/>
      <c r="C350" s="271"/>
      <c r="D350" s="272"/>
      <c r="E350" s="272"/>
      <c r="F350" s="90"/>
      <c r="G350" s="13"/>
      <c r="H350" s="14"/>
      <c r="I350" s="14"/>
      <c r="J350" s="1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ht="12.75" customHeight="1">
      <c r="A351" s="10"/>
      <c r="B351" s="21"/>
      <c r="C351" s="273"/>
      <c r="D351" s="274"/>
      <c r="E351" s="274"/>
      <c r="F351" s="91"/>
      <c r="G351" s="13"/>
      <c r="H351" s="14"/>
      <c r="I351" s="14"/>
      <c r="J351" s="1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ht="12.75">
      <c r="A352" s="10"/>
      <c r="B352" s="21"/>
      <c r="C352" s="273"/>
      <c r="D352" s="274"/>
      <c r="E352" s="274"/>
      <c r="F352" s="91"/>
      <c r="G352" s="13"/>
      <c r="H352" s="14"/>
      <c r="I352" s="14"/>
      <c r="J352" s="1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ht="18" customHeight="1">
      <c r="A353" s="10"/>
      <c r="B353" s="21"/>
      <c r="C353" s="273"/>
      <c r="D353" s="91"/>
      <c r="E353" s="91"/>
      <c r="F353" s="91"/>
      <c r="G353" s="13"/>
      <c r="H353" s="14"/>
      <c r="I353" s="14"/>
      <c r="J353" s="1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ht="22.5" customHeight="1">
      <c r="A354" s="10"/>
      <c r="B354" s="275"/>
      <c r="C354" s="90"/>
      <c r="D354" s="90"/>
      <c r="E354" s="90"/>
      <c r="F354" s="90"/>
      <c r="G354" s="13"/>
      <c r="H354" s="14"/>
      <c r="I354" s="14"/>
      <c r="J354" s="1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ht="12.75">
      <c r="A355" s="10"/>
      <c r="B355" s="276"/>
      <c r="C355" s="277"/>
      <c r="D355" s="277"/>
      <c r="E355" s="277"/>
      <c r="F355" s="277"/>
      <c r="G355" s="13"/>
      <c r="H355" s="14"/>
      <c r="I355" s="14"/>
      <c r="J355" s="1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ht="36.75" customHeight="1">
      <c r="A356" s="8">
        <v>11</v>
      </c>
      <c r="B356" s="67" t="s">
        <v>125</v>
      </c>
      <c r="C356" s="67"/>
      <c r="D356" s="67"/>
      <c r="E356" s="67"/>
      <c r="F356" s="67"/>
      <c r="G356" s="67"/>
      <c r="H356" s="67"/>
      <c r="I356" s="67"/>
      <c r="J356" s="6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ht="22.5" customHeight="1">
      <c r="A357" s="10"/>
      <c r="B357" s="11" t="s">
        <v>18</v>
      </c>
      <c r="C357" s="278">
        <v>216373.37</v>
      </c>
      <c r="D357" s="278">
        <v>413092.77000000002</v>
      </c>
      <c r="E357" s="278">
        <v>411191.56</v>
      </c>
      <c r="F357" s="278">
        <v>99.540000000000006</v>
      </c>
      <c r="G357" s="14" t="s">
        <v>126</v>
      </c>
      <c r="H357" s="14">
        <v>12</v>
      </c>
      <c r="I357" s="14">
        <v>12</v>
      </c>
      <c r="J357" s="6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ht="25.5" customHeight="1">
      <c r="A358" s="10"/>
      <c r="B358" s="11" t="s">
        <v>20</v>
      </c>
      <c r="C358" s="279">
        <v>27154.16</v>
      </c>
      <c r="D358" s="279">
        <v>39808.589999999997</v>
      </c>
      <c r="E358" s="279">
        <v>37919.470000000001</v>
      </c>
      <c r="F358" s="279">
        <v>95.25</v>
      </c>
      <c r="G358" s="14"/>
      <c r="H358" s="14"/>
      <c r="I358" s="14"/>
      <c r="J358" s="6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ht="22.5" customHeight="1">
      <c r="A359" s="10"/>
      <c r="B359" s="11" t="s">
        <v>34</v>
      </c>
      <c r="C359" s="279">
        <v>189219.20999999999</v>
      </c>
      <c r="D359" s="279">
        <v>272288.38</v>
      </c>
      <c r="E359" s="279">
        <v>272276.28999999998</v>
      </c>
      <c r="F359" s="280">
        <v>100</v>
      </c>
      <c r="G359" s="14"/>
      <c r="H359" s="14"/>
      <c r="I359" s="14"/>
      <c r="J359" s="6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ht="22.5" customHeight="1">
      <c r="A360" s="10"/>
      <c r="B360" s="11" t="s">
        <v>40</v>
      </c>
      <c r="C360" s="280">
        <v>0</v>
      </c>
      <c r="D360" s="280">
        <v>100995.8</v>
      </c>
      <c r="E360" s="280">
        <v>100995.8</v>
      </c>
      <c r="F360" s="280">
        <v>100</v>
      </c>
      <c r="G360" s="14"/>
      <c r="H360" s="14"/>
      <c r="I360" s="14"/>
      <c r="J360" s="6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ht="22.5" customHeight="1">
      <c r="A361" s="10"/>
      <c r="B361" s="16"/>
      <c r="C361" s="281"/>
      <c r="D361" s="281"/>
      <c r="E361" s="281"/>
      <c r="F361" s="281"/>
      <c r="G361" s="14"/>
      <c r="H361" s="14"/>
      <c r="I361" s="14"/>
      <c r="J361" s="6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ht="16.5" customHeight="1">
      <c r="A362" s="10"/>
      <c r="B362" s="21"/>
      <c r="C362" s="282"/>
      <c r="D362" s="282"/>
      <c r="E362" s="282"/>
      <c r="F362" s="282"/>
      <c r="G362" s="14"/>
      <c r="H362" s="14"/>
      <c r="I362" s="14"/>
      <c r="J362" s="6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ht="22.5" customHeight="1">
      <c r="A363" s="10"/>
      <c r="B363" s="21"/>
      <c r="C363" s="283"/>
      <c r="D363" s="283"/>
      <c r="E363" s="283"/>
      <c r="F363" s="283"/>
      <c r="G363" s="14" t="s">
        <v>127</v>
      </c>
      <c r="H363" s="233">
        <v>4</v>
      </c>
      <c r="I363" s="233">
        <v>5</v>
      </c>
      <c r="J363" s="23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ht="22.5" customHeight="1">
      <c r="A364" s="10"/>
      <c r="B364" s="21"/>
      <c r="C364" s="283"/>
      <c r="D364" s="283"/>
      <c r="E364" s="283"/>
      <c r="F364" s="283"/>
      <c r="G364" s="14"/>
      <c r="H364" s="233"/>
      <c r="I364" s="233"/>
      <c r="J364" s="23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ht="22.5" customHeight="1">
      <c r="A365" s="10"/>
      <c r="B365" s="11"/>
      <c r="C365" s="284"/>
      <c r="D365" s="284"/>
      <c r="E365" s="284"/>
      <c r="F365" s="284"/>
      <c r="G365" s="14"/>
      <c r="H365" s="233"/>
      <c r="I365" s="233"/>
      <c r="J365" s="23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="29" customFormat="1" ht="24" customHeight="1">
      <c r="A366" s="8">
        <v>12</v>
      </c>
      <c r="B366" s="32" t="s">
        <v>128</v>
      </c>
      <c r="C366" s="32"/>
      <c r="D366" s="32"/>
      <c r="E366" s="32"/>
      <c r="F366" s="32"/>
      <c r="G366" s="32"/>
      <c r="H366" s="32"/>
      <c r="I366" s="32"/>
      <c r="J366" s="3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ht="21.75" customHeight="1">
      <c r="A367" s="10"/>
      <c r="B367" s="11" t="s">
        <v>18</v>
      </c>
      <c r="C367" s="285">
        <v>500</v>
      </c>
      <c r="D367" s="286">
        <v>307.27999999999997</v>
      </c>
      <c r="E367" s="286">
        <v>107.56</v>
      </c>
      <c r="F367" s="286">
        <v>35</v>
      </c>
      <c r="G367" s="13" t="s">
        <v>129</v>
      </c>
      <c r="H367" s="14">
        <v>39</v>
      </c>
      <c r="I367" s="14">
        <v>39</v>
      </c>
      <c r="J367" s="6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ht="13.5" customHeight="1">
      <c r="A368" s="10"/>
      <c r="B368" s="50" t="s">
        <v>20</v>
      </c>
      <c r="C368" s="287">
        <v>500</v>
      </c>
      <c r="D368" s="288">
        <v>307.27999999999997</v>
      </c>
      <c r="E368" s="288">
        <v>107.56</v>
      </c>
      <c r="F368" s="288">
        <v>35</v>
      </c>
      <c r="G368" s="13"/>
      <c r="H368" s="14"/>
      <c r="I368" s="14"/>
      <c r="J368" s="6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ht="33" customHeight="1">
      <c r="A369" s="10"/>
      <c r="B369" s="36"/>
      <c r="C369" s="289"/>
      <c r="D369" s="290"/>
      <c r="E369" s="289"/>
      <c r="F369" s="291"/>
      <c r="G369" s="13"/>
      <c r="H369" s="14"/>
      <c r="I369" s="14"/>
      <c r="J369" s="6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ht="30" customHeight="1">
      <c r="A370" s="10"/>
      <c r="B370" s="21"/>
      <c r="C370" s="292"/>
      <c r="D370" s="271"/>
      <c r="E370" s="292"/>
      <c r="F370" s="90"/>
      <c r="G370" s="13"/>
      <c r="H370" s="14"/>
      <c r="I370" s="14"/>
      <c r="J370" s="6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ht="35.25" customHeight="1">
      <c r="A371" s="10"/>
      <c r="B371" s="16"/>
      <c r="C371" s="292"/>
      <c r="D371" s="271"/>
      <c r="E371" s="292"/>
      <c r="F371" s="90"/>
      <c r="G371" s="13"/>
      <c r="H371" s="14"/>
      <c r="I371" s="14"/>
      <c r="J371" s="6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ht="47.25" customHeight="1">
      <c r="A372" s="10"/>
      <c r="B372" s="16"/>
      <c r="C372" s="273"/>
      <c r="D372" s="91"/>
      <c r="E372" s="91"/>
      <c r="F372" s="91"/>
      <c r="G372" s="13"/>
      <c r="H372" s="14"/>
      <c r="I372" s="14"/>
      <c r="J372" s="6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ht="40.5" customHeight="1">
      <c r="A373" s="10"/>
      <c r="B373" s="16"/>
      <c r="C373" s="293"/>
      <c r="D373" s="294"/>
      <c r="E373" s="294"/>
      <c r="F373" s="294"/>
      <c r="G373" s="295" t="s">
        <v>130</v>
      </c>
      <c r="H373" s="28">
        <v>27</v>
      </c>
      <c r="I373" s="28">
        <v>27</v>
      </c>
      <c r="J373" s="29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ht="24.699999999999999" customHeight="1">
      <c r="A374" s="8">
        <v>13</v>
      </c>
      <c r="B374" s="67" t="s">
        <v>131</v>
      </c>
      <c r="C374" s="67"/>
      <c r="D374" s="67"/>
      <c r="E374" s="67"/>
      <c r="F374" s="67"/>
      <c r="G374" s="67"/>
      <c r="H374" s="67"/>
      <c r="I374" s="67"/>
      <c r="J374" s="6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ht="16.5" customHeight="1">
      <c r="A375" s="10"/>
      <c r="B375" s="11" t="s">
        <v>18</v>
      </c>
      <c r="C375" s="297">
        <v>2168.3000000000002</v>
      </c>
      <c r="D375" s="297">
        <v>2378.3000000000002</v>
      </c>
      <c r="E375" s="297">
        <v>2309.8200000000002</v>
      </c>
      <c r="F375" s="297">
        <v>97.120000000000005</v>
      </c>
      <c r="G375" s="144" t="s">
        <v>132</v>
      </c>
      <c r="H375" s="14">
        <v>33.5</v>
      </c>
      <c r="I375" s="14">
        <v>35</v>
      </c>
      <c r="J375" s="6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ht="19.5" customHeight="1">
      <c r="A376" s="10"/>
      <c r="B376" s="11" t="s">
        <v>20</v>
      </c>
      <c r="C376" s="297">
        <v>2168.3000000000002</v>
      </c>
      <c r="D376" s="297">
        <v>2378.3000000000002</v>
      </c>
      <c r="E376" s="297">
        <v>2309.8200000000002</v>
      </c>
      <c r="F376" s="297">
        <v>97.120000000000005</v>
      </c>
      <c r="G376" s="144"/>
      <c r="H376" s="14"/>
      <c r="I376" s="14"/>
      <c r="J376" s="6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ht="22.5" customHeight="1">
      <c r="A377" s="10"/>
      <c r="B377" s="16"/>
      <c r="C377" s="298"/>
      <c r="D377" s="298"/>
      <c r="E377" s="299"/>
      <c r="F377" s="299"/>
      <c r="G377" s="144"/>
      <c r="H377" s="14"/>
      <c r="I377" s="14"/>
      <c r="J377" s="6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ht="16.5" customHeight="1">
      <c r="A378" s="10"/>
      <c r="B378" s="21"/>
      <c r="C378" s="290"/>
      <c r="D378" s="290"/>
      <c r="E378" s="289"/>
      <c r="F378" s="289"/>
      <c r="G378" s="144"/>
      <c r="H378" s="14"/>
      <c r="I378" s="14"/>
      <c r="J378" s="6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ht="19.5" customHeight="1">
      <c r="A379" s="10"/>
      <c r="B379" s="21"/>
      <c r="C379" s="91"/>
      <c r="D379" s="91"/>
      <c r="E379" s="91"/>
      <c r="F379" s="91"/>
      <c r="G379" s="144"/>
      <c r="H379" s="14"/>
      <c r="I379" s="14"/>
      <c r="J379" s="6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ht="27" customHeight="1">
      <c r="A380" s="10"/>
      <c r="B380" s="95"/>
      <c r="C380" s="300"/>
      <c r="D380" s="300"/>
      <c r="E380" s="300"/>
      <c r="F380" s="300"/>
      <c r="G380" s="144"/>
      <c r="H380" s="14"/>
      <c r="I380" s="14"/>
      <c r="J380" s="6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ht="18" customHeight="1">
      <c r="A381" s="10"/>
      <c r="B381" s="95"/>
      <c r="C381" s="91"/>
      <c r="D381" s="91"/>
      <c r="E381" s="91"/>
      <c r="F381" s="91"/>
      <c r="G381" s="144"/>
      <c r="H381" s="14"/>
      <c r="I381" s="14"/>
      <c r="J381" s="6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ht="22.5">
      <c r="A382" s="10"/>
      <c r="B382" s="301"/>
      <c r="C382" s="91"/>
      <c r="D382" s="91"/>
      <c r="E382" s="91"/>
      <c r="F382" s="91"/>
      <c r="G382" s="144"/>
      <c r="H382" s="14"/>
      <c r="I382" s="14"/>
      <c r="J382" s="6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ht="15" customHeight="1">
      <c r="A383" s="10"/>
      <c r="B383" s="301"/>
      <c r="C383" s="91"/>
      <c r="D383" s="91"/>
      <c r="E383" s="91"/>
      <c r="F383" s="91"/>
      <c r="G383" s="144"/>
      <c r="H383" s="14"/>
      <c r="I383" s="14"/>
      <c r="J383" s="6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ht="17.25" customHeight="1">
      <c r="A384" s="10"/>
      <c r="B384" s="301"/>
      <c r="C384" s="91"/>
      <c r="D384" s="91"/>
      <c r="E384" s="91"/>
      <c r="F384" s="91"/>
      <c r="G384" s="144"/>
      <c r="H384" s="14"/>
      <c r="I384" s="14"/>
      <c r="J384" s="6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ht="49.5" customHeight="1">
      <c r="A385" s="10"/>
      <c r="B385" s="185"/>
      <c r="C385" s="302"/>
      <c r="D385" s="302"/>
      <c r="E385" s="302"/>
      <c r="F385" s="302"/>
      <c r="G385" s="303" t="s">
        <v>133</v>
      </c>
      <c r="H385" s="14">
        <v>66</v>
      </c>
      <c r="I385" s="14">
        <v>68</v>
      </c>
      <c r="J385" s="6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ht="71.25" customHeight="1">
      <c r="A386" s="10"/>
      <c r="B386" s="185"/>
      <c r="C386" s="304"/>
      <c r="D386" s="304"/>
      <c r="E386" s="304"/>
      <c r="F386" s="304"/>
      <c r="G386" s="305" t="s">
        <v>134</v>
      </c>
      <c r="H386" s="14">
        <v>38.5</v>
      </c>
      <c r="I386" s="14">
        <v>40</v>
      </c>
      <c r="J386" s="6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ht="22.5" customHeight="1">
      <c r="A387" s="8">
        <v>14</v>
      </c>
      <c r="B387" s="32" t="s">
        <v>135</v>
      </c>
      <c r="C387" s="32"/>
      <c r="D387" s="32"/>
      <c r="E387" s="32"/>
      <c r="F387" s="32"/>
      <c r="G387" s="32"/>
      <c r="H387" s="32"/>
      <c r="I387" s="32"/>
      <c r="J387" s="3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ht="15.75" customHeight="1">
      <c r="A388" s="10"/>
      <c r="B388" s="50" t="s">
        <v>18</v>
      </c>
      <c r="C388" s="306">
        <v>4882.25</v>
      </c>
      <c r="D388" s="306">
        <v>4882.25</v>
      </c>
      <c r="E388" s="306">
        <v>4606.6999999999998</v>
      </c>
      <c r="F388" s="306">
        <v>94.359999999999999</v>
      </c>
      <c r="G388" s="75" t="s">
        <v>136</v>
      </c>
      <c r="H388" s="14">
        <v>1000</v>
      </c>
      <c r="I388" s="14">
        <v>1000</v>
      </c>
      <c r="J388" s="6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ht="12.75" customHeight="1">
      <c r="A389" s="10"/>
      <c r="B389" s="50" t="s">
        <v>20</v>
      </c>
      <c r="C389" s="306">
        <v>2015.25</v>
      </c>
      <c r="D389" s="306">
        <v>2015.25</v>
      </c>
      <c r="E389" s="306">
        <v>1883.05</v>
      </c>
      <c r="F389" s="306">
        <v>93.439999999999998</v>
      </c>
      <c r="G389" s="96"/>
      <c r="H389" s="14"/>
      <c r="I389" s="14"/>
      <c r="J389" s="6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ht="12.75">
      <c r="A390" s="10"/>
      <c r="B390" s="50" t="s">
        <v>34</v>
      </c>
      <c r="C390" s="306">
        <v>2867</v>
      </c>
      <c r="D390" s="306">
        <v>2867</v>
      </c>
      <c r="E390" s="306">
        <v>2723.6500000000001</v>
      </c>
      <c r="F390" s="306">
        <v>95</v>
      </c>
      <c r="G390" s="96"/>
      <c r="H390" s="14"/>
      <c r="I390" s="14"/>
      <c r="J390" s="6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ht="12.75">
      <c r="A391" s="10"/>
      <c r="B391" s="36"/>
      <c r="C391" s="307"/>
      <c r="D391" s="307"/>
      <c r="E391" s="308"/>
      <c r="F391" s="308"/>
      <c r="G391" s="96"/>
      <c r="H391" s="14"/>
      <c r="I391" s="14"/>
      <c r="J391" s="6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ht="15.75" customHeight="1">
      <c r="A392" s="10"/>
      <c r="B392" s="21"/>
      <c r="C392" s="91"/>
      <c r="D392" s="91"/>
      <c r="E392" s="91"/>
      <c r="F392" s="91"/>
      <c r="G392" s="96"/>
      <c r="H392" s="14"/>
      <c r="I392" s="14"/>
      <c r="J392" s="6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ht="24.75" customHeight="1">
      <c r="A393" s="10"/>
      <c r="B393" s="21"/>
      <c r="C393" s="91"/>
      <c r="D393" s="91"/>
      <c r="E393" s="91"/>
      <c r="F393" s="91"/>
      <c r="G393" s="96"/>
      <c r="H393" s="14"/>
      <c r="I393" s="14"/>
      <c r="J393" s="6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ht="25.5" customHeight="1">
      <c r="A394" s="10"/>
      <c r="B394" s="21"/>
      <c r="C394" s="91"/>
      <c r="D394" s="91"/>
      <c r="E394" s="91"/>
      <c r="F394" s="91"/>
      <c r="G394" s="98"/>
      <c r="H394" s="14"/>
      <c r="I394" s="14"/>
      <c r="J394" s="6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ht="15.75" customHeight="1">
      <c r="A395" s="10"/>
      <c r="B395" s="21"/>
      <c r="C395" s="309"/>
      <c r="D395" s="309"/>
      <c r="E395" s="309"/>
      <c r="F395" s="309"/>
      <c r="G395" s="14" t="s">
        <v>137</v>
      </c>
      <c r="H395" s="14">
        <v>620</v>
      </c>
      <c r="I395" s="14">
        <v>602</v>
      </c>
      <c r="J395" s="6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ht="16.5" customHeight="1">
      <c r="A396" s="10"/>
      <c r="B396" s="21"/>
      <c r="C396" s="309"/>
      <c r="D396" s="309"/>
      <c r="E396" s="309"/>
      <c r="F396" s="309"/>
      <c r="G396" s="14"/>
      <c r="H396" s="14"/>
      <c r="I396" s="14"/>
      <c r="J396" s="6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ht="17.25" customHeight="1">
      <c r="A397" s="10"/>
      <c r="B397" s="21"/>
      <c r="C397" s="89"/>
      <c r="D397" s="89"/>
      <c r="E397" s="89"/>
      <c r="F397" s="310"/>
      <c r="G397" s="14"/>
      <c r="H397" s="14"/>
      <c r="I397" s="14"/>
      <c r="J397" s="6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ht="18" customHeight="1">
      <c r="A398" s="10"/>
      <c r="B398" s="21"/>
      <c r="C398" s="89"/>
      <c r="D398" s="89"/>
      <c r="E398" s="89"/>
      <c r="F398" s="310"/>
      <c r="G398" s="14"/>
      <c r="H398" s="14"/>
      <c r="I398" s="14"/>
      <c r="J398" s="6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ht="18" customHeight="1">
      <c r="A399" s="10"/>
      <c r="B399" s="21"/>
      <c r="C399" s="89"/>
      <c r="D399" s="89"/>
      <c r="E399" s="89"/>
      <c r="F399" s="89"/>
      <c r="G399" s="14"/>
      <c r="H399" s="14"/>
      <c r="I399" s="14"/>
      <c r="J399" s="6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ht="18" customHeight="1">
      <c r="A400" s="10"/>
      <c r="B400" s="21"/>
      <c r="C400" s="309"/>
      <c r="D400" s="309"/>
      <c r="E400" s="309"/>
      <c r="F400" s="309"/>
      <c r="G400" s="14"/>
      <c r="H400" s="14"/>
      <c r="I400" s="14"/>
      <c r="J400" s="6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ht="13.5" customHeight="1">
      <c r="A401" s="10"/>
      <c r="B401" s="11"/>
      <c r="C401" s="311"/>
      <c r="D401" s="311"/>
      <c r="E401" s="311"/>
      <c r="F401" s="311"/>
      <c r="G401" s="14"/>
      <c r="H401" s="14"/>
      <c r="I401" s="14"/>
      <c r="J401" s="6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ht="28.5" customHeight="1">
      <c r="A402" s="8">
        <v>15</v>
      </c>
      <c r="B402" s="32" t="s">
        <v>138</v>
      </c>
      <c r="C402" s="32"/>
      <c r="D402" s="32"/>
      <c r="E402" s="32"/>
      <c r="F402" s="32"/>
      <c r="G402" s="32"/>
      <c r="H402" s="32"/>
      <c r="I402" s="32"/>
      <c r="J402" s="3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ht="14.25" customHeight="1">
      <c r="A403" s="10"/>
      <c r="B403" s="11" t="s">
        <v>18</v>
      </c>
      <c r="C403" s="48">
        <v>18420.299999999999</v>
      </c>
      <c r="D403" s="312">
        <v>16821.049999999999</v>
      </c>
      <c r="E403" s="312">
        <v>16679.98</v>
      </c>
      <c r="F403" s="312">
        <v>99.159999999999997</v>
      </c>
      <c r="G403" s="14" t="s">
        <v>139</v>
      </c>
      <c r="H403" s="14">
        <v>3457</v>
      </c>
      <c r="I403" s="14">
        <v>3457</v>
      </c>
      <c r="J403" s="5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ht="14.25" customHeight="1">
      <c r="A404" s="10"/>
      <c r="B404" s="11" t="s">
        <v>20</v>
      </c>
      <c r="C404" s="35">
        <v>1063.5</v>
      </c>
      <c r="D404" s="35">
        <v>1777.45</v>
      </c>
      <c r="E404" s="35">
        <v>1641.6400000000001</v>
      </c>
      <c r="F404" s="35">
        <v>92.359999999999999</v>
      </c>
      <c r="G404" s="14"/>
      <c r="H404" s="14"/>
      <c r="I404" s="14"/>
      <c r="J404" s="5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ht="14.25" customHeight="1">
      <c r="A405" s="10"/>
      <c r="B405" s="11" t="s">
        <v>34</v>
      </c>
      <c r="C405" s="35">
        <v>15011</v>
      </c>
      <c r="D405" s="35">
        <v>12987.1</v>
      </c>
      <c r="E405" s="35">
        <v>12981.84</v>
      </c>
      <c r="F405" s="35">
        <v>99.959999999999994</v>
      </c>
      <c r="G405" s="14"/>
      <c r="H405" s="14"/>
      <c r="I405" s="14"/>
      <c r="J405" s="5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ht="14.25" customHeight="1">
      <c r="A406" s="10"/>
      <c r="B406" s="11" t="s">
        <v>40</v>
      </c>
      <c r="C406" s="35">
        <v>2345.8000000000002</v>
      </c>
      <c r="D406" s="35">
        <v>1338.5</v>
      </c>
      <c r="E406" s="35">
        <v>1338.5</v>
      </c>
      <c r="F406" s="35">
        <v>100</v>
      </c>
      <c r="G406" s="14"/>
      <c r="H406" s="14"/>
      <c r="I406" s="14"/>
      <c r="J406" s="5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ht="14.25" customHeight="1">
      <c r="A407" s="10"/>
      <c r="B407" s="313" t="s">
        <v>140</v>
      </c>
      <c r="C407" s="314">
        <v>0</v>
      </c>
      <c r="D407" s="315">
        <v>718</v>
      </c>
      <c r="E407" s="315">
        <v>718</v>
      </c>
      <c r="F407" s="315">
        <v>100</v>
      </c>
      <c r="G407" s="14"/>
      <c r="H407" s="14"/>
      <c r="I407" s="14"/>
      <c r="J407" s="5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ht="14.25" customHeight="1">
      <c r="A408" s="10"/>
      <c r="B408" s="218"/>
      <c r="C408" s="316"/>
      <c r="D408" s="317"/>
      <c r="E408" s="43"/>
      <c r="F408" s="43"/>
      <c r="G408" s="14"/>
      <c r="H408" s="14"/>
      <c r="I408" s="14"/>
      <c r="J408" s="5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ht="14.25" customHeight="1">
      <c r="A409" s="10"/>
      <c r="B409" s="21"/>
      <c r="C409" s="23"/>
      <c r="D409" s="22"/>
      <c r="E409" s="22"/>
      <c r="F409" s="23"/>
      <c r="G409" s="14"/>
      <c r="H409" s="14"/>
      <c r="I409" s="14"/>
      <c r="J409" s="5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ht="14.25" customHeight="1">
      <c r="A410" s="10"/>
      <c r="B410" s="21"/>
      <c r="C410" s="318"/>
      <c r="D410" s="22"/>
      <c r="E410" s="22"/>
      <c r="F410" s="22"/>
      <c r="G410" s="14"/>
      <c r="H410" s="14"/>
      <c r="I410" s="14"/>
      <c r="J410" s="5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ht="14.25" customHeight="1">
      <c r="A411" s="10"/>
      <c r="B411" s="21"/>
      <c r="C411" s="319"/>
      <c r="D411" s="106"/>
      <c r="E411" s="24"/>
      <c r="F411" s="24"/>
      <c r="G411" s="14"/>
      <c r="H411" s="14"/>
      <c r="I411" s="14"/>
      <c r="J411" s="5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ht="14.25" customHeight="1">
      <c r="A412" s="10"/>
      <c r="B412" s="21"/>
      <c r="C412" s="106"/>
      <c r="D412" s="24"/>
      <c r="E412" s="24"/>
      <c r="F412" s="24"/>
      <c r="G412" s="14"/>
      <c r="H412" s="14"/>
      <c r="I412" s="14"/>
      <c r="J412" s="5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ht="15.75" customHeight="1">
      <c r="A413" s="10"/>
      <c r="B413" s="320"/>
      <c r="C413" s="271"/>
      <c r="D413" s="90"/>
      <c r="E413" s="90"/>
      <c r="F413" s="90"/>
      <c r="G413" s="14"/>
      <c r="H413" s="14"/>
      <c r="I413" s="14"/>
      <c r="J413" s="5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ht="15.75" customHeight="1">
      <c r="A414" s="10"/>
      <c r="B414" s="320"/>
      <c r="C414" s="271"/>
      <c r="D414" s="271"/>
      <c r="E414" s="271"/>
      <c r="F414" s="271"/>
      <c r="G414" s="14"/>
      <c r="H414" s="14"/>
      <c r="I414" s="14"/>
      <c r="J414" s="5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ht="21" customHeight="1">
      <c r="A415" s="10"/>
      <c r="B415" s="320"/>
      <c r="C415" s="271"/>
      <c r="D415" s="271"/>
      <c r="E415" s="271"/>
      <c r="F415" s="90"/>
      <c r="G415" s="14"/>
      <c r="H415" s="14"/>
      <c r="I415" s="14"/>
      <c r="J415" s="5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ht="33" customHeight="1">
      <c r="A416" s="10"/>
      <c r="B416" s="320"/>
      <c r="C416" s="271"/>
      <c r="D416" s="271"/>
      <c r="E416" s="271"/>
      <c r="F416" s="292"/>
      <c r="G416" s="14"/>
      <c r="H416" s="14"/>
      <c r="I416" s="14"/>
      <c r="J416" s="5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ht="18" customHeight="1">
      <c r="A417" s="10"/>
      <c r="B417" s="21"/>
      <c r="C417" s="321"/>
      <c r="D417" s="322"/>
      <c r="E417" s="322"/>
      <c r="F417" s="322"/>
      <c r="G417" s="14" t="s">
        <v>141</v>
      </c>
      <c r="H417" s="14">
        <v>100</v>
      </c>
      <c r="I417" s="14">
        <v>100</v>
      </c>
      <c r="J417" s="6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ht="15.75" customHeight="1">
      <c r="A418" s="10"/>
      <c r="B418" s="21"/>
      <c r="C418" s="323"/>
      <c r="D418" s="322"/>
      <c r="E418" s="322"/>
      <c r="F418" s="322"/>
      <c r="G418" s="14"/>
      <c r="H418" s="14"/>
      <c r="I418" s="14"/>
      <c r="J418" s="6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ht="15.75" customHeight="1">
      <c r="A419" s="10"/>
      <c r="B419" s="21"/>
      <c r="C419" s="324"/>
      <c r="D419" s="325"/>
      <c r="E419" s="325"/>
      <c r="F419" s="325"/>
      <c r="G419" s="14"/>
      <c r="H419" s="14"/>
      <c r="I419" s="14"/>
      <c r="J419" s="6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ht="17.25" customHeight="1">
      <c r="A420" s="10"/>
      <c r="B420" s="21"/>
      <c r="C420" s="324"/>
      <c r="D420" s="326"/>
      <c r="E420" s="326"/>
      <c r="F420" s="326"/>
      <c r="G420" s="14"/>
      <c r="H420" s="14"/>
      <c r="I420" s="14"/>
      <c r="J420" s="6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ht="16.5" customHeight="1">
      <c r="A421" s="10"/>
      <c r="B421" s="21"/>
      <c r="C421" s="321"/>
      <c r="D421" s="326"/>
      <c r="E421" s="326"/>
      <c r="F421" s="326"/>
      <c r="G421" s="14"/>
      <c r="H421" s="14"/>
      <c r="I421" s="14"/>
      <c r="J421" s="6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ht="27" customHeight="1">
      <c r="A422" s="10"/>
      <c r="B422" s="327"/>
      <c r="C422" s="328"/>
      <c r="D422" s="326"/>
      <c r="E422" s="329"/>
      <c r="F422" s="326"/>
      <c r="G422" s="14"/>
      <c r="H422" s="14"/>
      <c r="I422" s="14"/>
      <c r="J422" s="6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ht="15.75" customHeight="1">
      <c r="A423" s="10"/>
      <c r="B423" s="327"/>
      <c r="C423" s="326"/>
      <c r="D423" s="326"/>
      <c r="E423" s="326"/>
      <c r="F423" s="326"/>
      <c r="G423" s="14"/>
      <c r="H423" s="14"/>
      <c r="I423" s="14"/>
      <c r="J423" s="6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ht="15.75" customHeight="1">
      <c r="A424" s="10"/>
      <c r="B424" s="327"/>
      <c r="C424" s="326"/>
      <c r="D424" s="326"/>
      <c r="E424" s="326"/>
      <c r="F424" s="326"/>
      <c r="G424" s="14"/>
      <c r="H424" s="14"/>
      <c r="I424" s="14"/>
      <c r="J424" s="6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ht="15.75" customHeight="1">
      <c r="A425" s="10"/>
      <c r="B425" s="327"/>
      <c r="C425" s="326"/>
      <c r="D425" s="326"/>
      <c r="E425" s="326"/>
      <c r="F425" s="326"/>
      <c r="G425" s="14"/>
      <c r="H425" s="14"/>
      <c r="I425" s="14"/>
      <c r="J425" s="6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ht="12.75" customHeight="1">
      <c r="A426" s="10"/>
      <c r="B426" s="320"/>
      <c r="C426" s="90"/>
      <c r="D426" s="90"/>
      <c r="E426" s="90"/>
      <c r="F426" s="90"/>
      <c r="G426" s="13" t="s">
        <v>142</v>
      </c>
      <c r="H426" s="14">
        <v>80</v>
      </c>
      <c r="I426" s="14">
        <v>80</v>
      </c>
      <c r="J426" s="6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ht="12.75">
      <c r="A427" s="10"/>
      <c r="B427" s="320"/>
      <c r="C427" s="309"/>
      <c r="D427" s="309"/>
      <c r="E427" s="309"/>
      <c r="F427" s="309"/>
      <c r="G427" s="13"/>
      <c r="H427" s="14"/>
      <c r="I427" s="14"/>
      <c r="J427" s="6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ht="12.75">
      <c r="A428" s="10"/>
      <c r="B428" s="320"/>
      <c r="C428" s="309"/>
      <c r="D428" s="309"/>
      <c r="E428" s="309"/>
      <c r="F428" s="309"/>
      <c r="G428" s="13"/>
      <c r="H428" s="14"/>
      <c r="I428" s="14"/>
      <c r="J428" s="6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ht="16.5" customHeight="1">
      <c r="A429" s="10"/>
      <c r="B429" s="320"/>
      <c r="C429" s="309"/>
      <c r="D429" s="309"/>
      <c r="E429" s="309"/>
      <c r="F429" s="309"/>
      <c r="G429" s="13"/>
      <c r="H429" s="14"/>
      <c r="I429" s="14"/>
      <c r="J429" s="6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ht="18.75" customHeight="1">
      <c r="A430" s="10"/>
      <c r="B430" s="320"/>
      <c r="C430" s="326"/>
      <c r="D430" s="326"/>
      <c r="E430" s="326"/>
      <c r="F430" s="326"/>
      <c r="G430" s="13"/>
      <c r="H430" s="14"/>
      <c r="I430" s="14"/>
      <c r="J430" s="6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ht="27" customHeight="1">
      <c r="A431" s="10"/>
      <c r="B431" s="330"/>
      <c r="C431" s="326"/>
      <c r="D431" s="326"/>
      <c r="E431" s="326"/>
      <c r="F431" s="326"/>
      <c r="G431" s="13"/>
      <c r="H431" s="14"/>
      <c r="I431" s="14"/>
      <c r="J431" s="6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ht="25.5" customHeight="1">
      <c r="A432" s="10"/>
      <c r="B432" s="331"/>
      <c r="C432" s="332"/>
      <c r="D432" s="332"/>
      <c r="E432" s="332"/>
      <c r="F432" s="333"/>
      <c r="G432" s="13"/>
      <c r="H432" s="14"/>
      <c r="I432" s="14"/>
      <c r="J432" s="6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ht="33.950000000000003" customHeight="1">
      <c r="A433" s="8">
        <v>16</v>
      </c>
      <c r="B433" s="67" t="s">
        <v>143</v>
      </c>
      <c r="C433" s="67"/>
      <c r="D433" s="67"/>
      <c r="E433" s="67"/>
      <c r="F433" s="67"/>
      <c r="G433" s="67"/>
      <c r="H433" s="67"/>
      <c r="I433" s="67"/>
      <c r="J433" s="6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ht="18.75" customHeight="1">
      <c r="A434" s="1"/>
      <c r="B434" s="11" t="s">
        <v>18</v>
      </c>
      <c r="C434" s="278">
        <v>50548</v>
      </c>
      <c r="D434" s="278">
        <v>50032.860000000001</v>
      </c>
      <c r="E434" s="278">
        <v>48987.18</v>
      </c>
      <c r="F434" s="278">
        <v>97.909999999999997</v>
      </c>
      <c r="G434" s="13" t="s">
        <v>144</v>
      </c>
      <c r="H434" s="14">
        <v>65</v>
      </c>
      <c r="I434" s="14">
        <v>59</v>
      </c>
      <c r="J434" s="12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ht="19.5" customHeight="1">
      <c r="A435" s="1"/>
      <c r="B435" s="11" t="s">
        <v>20</v>
      </c>
      <c r="C435" s="280">
        <v>50548</v>
      </c>
      <c r="D435" s="280">
        <v>50032.860000000001</v>
      </c>
      <c r="E435" s="280">
        <v>48987.18</v>
      </c>
      <c r="F435" s="280">
        <v>97.909999999999997</v>
      </c>
      <c r="G435" s="13"/>
      <c r="H435" s="14"/>
      <c r="I435" s="14"/>
      <c r="J435" s="12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ht="14.25" customHeight="1">
      <c r="A436" s="1"/>
      <c r="B436" s="218"/>
      <c r="C436" s="334"/>
      <c r="D436" s="334"/>
      <c r="E436" s="334"/>
      <c r="F436" s="335"/>
      <c r="G436" s="13"/>
      <c r="H436" s="14"/>
      <c r="I436" s="14"/>
      <c r="J436" s="12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ht="18.75" customHeight="1">
      <c r="A437" s="1"/>
      <c r="B437" s="218"/>
      <c r="C437" s="336"/>
      <c r="D437" s="336"/>
      <c r="E437" s="336"/>
      <c r="F437" s="337"/>
      <c r="G437" s="13"/>
      <c r="H437" s="14"/>
      <c r="I437" s="14"/>
      <c r="J437" s="12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ht="11.25" customHeight="1">
      <c r="A438" s="1"/>
      <c r="B438" s="21"/>
      <c r="C438" s="239"/>
      <c r="D438" s="239"/>
      <c r="E438" s="283"/>
      <c r="F438" s="283"/>
      <c r="G438" s="13"/>
      <c r="H438" s="14"/>
      <c r="I438" s="14"/>
      <c r="J438" s="12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ht="21" customHeight="1">
      <c r="A439" s="1"/>
      <c r="B439" s="21"/>
      <c r="C439" s="338"/>
      <c r="D439" s="338"/>
      <c r="E439" s="338"/>
      <c r="F439" s="283"/>
      <c r="G439" s="13" t="s">
        <v>145</v>
      </c>
      <c r="H439" s="14">
        <v>95</v>
      </c>
      <c r="I439" s="14">
        <v>100</v>
      </c>
      <c r="J439" s="12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="1" customFormat="1" ht="18.75" customHeight="1">
      <c r="A440" s="1"/>
      <c r="B440" s="21"/>
      <c r="C440" s="338"/>
      <c r="D440" s="338"/>
      <c r="E440" s="338"/>
      <c r="F440" s="283"/>
      <c r="G440" s="13"/>
      <c r="H440" s="14"/>
      <c r="I440" s="14"/>
      <c r="J440" s="12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="1" customFormat="1" ht="23.25" customHeight="1">
      <c r="A441" s="1"/>
      <c r="B441" s="21"/>
      <c r="C441" s="338"/>
      <c r="D441" s="338"/>
      <c r="E441" s="338"/>
      <c r="F441" s="283"/>
      <c r="G441" s="13"/>
      <c r="H441" s="14"/>
      <c r="I441" s="14"/>
      <c r="J441" s="12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="1" customFormat="1" ht="24.75" customHeight="1">
      <c r="A442" s="1"/>
      <c r="B442" s="21"/>
      <c r="C442" s="239"/>
      <c r="D442" s="239"/>
      <c r="E442" s="239"/>
      <c r="F442" s="283"/>
      <c r="G442" s="13"/>
      <c r="H442" s="14"/>
      <c r="I442" s="14"/>
      <c r="J442" s="12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="1" customFormat="1" ht="15" customHeight="1">
      <c r="A443" s="1"/>
      <c r="B443" s="320"/>
      <c r="C443" s="271"/>
      <c r="D443" s="90"/>
      <c r="E443" s="90"/>
      <c r="F443" s="90"/>
      <c r="G443" s="13" t="s">
        <v>146</v>
      </c>
      <c r="H443" s="14">
        <v>1.5</v>
      </c>
      <c r="I443" s="14">
        <v>1.5</v>
      </c>
      <c r="J443" s="12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="1" customFormat="1" ht="12" customHeight="1">
      <c r="A444" s="1"/>
      <c r="B444" s="320"/>
      <c r="C444" s="271"/>
      <c r="D444" s="271"/>
      <c r="E444" s="271"/>
      <c r="F444" s="271"/>
      <c r="G444" s="13"/>
      <c r="H444" s="14"/>
      <c r="I444" s="14"/>
      <c r="J444" s="12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="1" customFormat="1" ht="24.75" customHeight="1">
      <c r="A445" s="1"/>
      <c r="B445" s="320"/>
      <c r="C445" s="292"/>
      <c r="D445" s="292"/>
      <c r="E445" s="292"/>
      <c r="F445" s="90"/>
      <c r="G445" s="13"/>
      <c r="H445" s="14"/>
      <c r="I445" s="14"/>
      <c r="J445" s="12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="1" customFormat="1" ht="15" customHeight="1">
      <c r="A446" s="1"/>
      <c r="B446" s="320"/>
      <c r="C446" s="292"/>
      <c r="D446" s="292"/>
      <c r="E446" s="292"/>
      <c r="F446" s="90"/>
      <c r="G446" s="13"/>
      <c r="H446" s="14"/>
      <c r="I446" s="14"/>
      <c r="J446" s="12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="1" customFormat="1" ht="19.5" customHeight="1">
      <c r="A447" s="1"/>
      <c r="B447" s="320"/>
      <c r="C447" s="292"/>
      <c r="D447" s="292"/>
      <c r="E447" s="292"/>
      <c r="F447" s="90"/>
      <c r="G447" s="13" t="s">
        <v>147</v>
      </c>
      <c r="H447" s="14">
        <v>20</v>
      </c>
      <c r="I447" s="14">
        <v>10</v>
      </c>
      <c r="J447" s="12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="1" customFormat="1" ht="21.75" customHeight="1">
      <c r="A448" s="1"/>
      <c r="B448" s="320"/>
      <c r="C448" s="339"/>
      <c r="D448" s="339"/>
      <c r="E448" s="300"/>
      <c r="F448" s="300"/>
      <c r="G448" s="13"/>
      <c r="H448" s="14"/>
      <c r="I448" s="14"/>
      <c r="J448" s="12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="1" customFormat="1" ht="14.25" customHeight="1">
      <c r="A449" s="1"/>
      <c r="B449" s="320"/>
      <c r="C449" s="340"/>
      <c r="D449" s="340"/>
      <c r="E449" s="340"/>
      <c r="F449" s="340"/>
      <c r="G449" s="13"/>
      <c r="H449" s="14"/>
      <c r="I449" s="14"/>
      <c r="J449" s="12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="1" customFormat="1" ht="14.25" customHeight="1">
      <c r="A450" s="1"/>
      <c r="B450" s="320"/>
      <c r="C450" s="339"/>
      <c r="D450" s="339"/>
      <c r="E450" s="300"/>
      <c r="F450" s="300"/>
      <c r="G450" s="13"/>
      <c r="H450" s="14"/>
      <c r="I450" s="14"/>
      <c r="J450" s="12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="1" customFormat="1" ht="16.5" customHeight="1">
      <c r="A451" s="1"/>
      <c r="B451" s="320"/>
      <c r="C451" s="339"/>
      <c r="D451" s="339"/>
      <c r="E451" s="300"/>
      <c r="F451" s="300"/>
      <c r="G451" s="13" t="s">
        <v>148</v>
      </c>
      <c r="H451" s="14">
        <v>1.0600000000000001</v>
      </c>
      <c r="I451" s="14">
        <v>4.4100000000000001</v>
      </c>
      <c r="J451" s="12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="1" customFormat="1" ht="15" customHeight="1">
      <c r="A452" s="1"/>
      <c r="B452" s="320"/>
      <c r="C452" s="339"/>
      <c r="D452" s="339"/>
      <c r="E452" s="300"/>
      <c r="F452" s="300"/>
      <c r="G452" s="13"/>
      <c r="H452" s="14"/>
      <c r="I452" s="14"/>
      <c r="J452" s="12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="1" customFormat="1" ht="15" customHeight="1">
      <c r="A453" s="1"/>
      <c r="B453" s="320"/>
      <c r="C453" s="339"/>
      <c r="D453" s="300"/>
      <c r="E453" s="300"/>
      <c r="F453" s="300"/>
      <c r="G453" s="13"/>
      <c r="H453" s="14"/>
      <c r="I453" s="14"/>
      <c r="J453" s="12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="1" customFormat="1" ht="11.25" customHeight="1">
      <c r="A454" s="1"/>
      <c r="B454" s="64"/>
      <c r="C454" s="341"/>
      <c r="D454" s="340"/>
      <c r="E454" s="340"/>
      <c r="F454" s="340"/>
      <c r="G454" s="13"/>
      <c r="H454" s="14"/>
      <c r="I454" s="14"/>
      <c r="J454" s="12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="1" customFormat="1" ht="10.5" customHeight="1">
      <c r="A455" s="1"/>
      <c r="B455" s="64"/>
      <c r="C455" s="339"/>
      <c r="D455" s="339"/>
      <c r="E455" s="339"/>
      <c r="F455" s="300"/>
      <c r="G455" s="13"/>
      <c r="H455" s="14"/>
      <c r="I455" s="14"/>
      <c r="J455" s="12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="1" customFormat="1" ht="12" customHeight="1">
      <c r="A456" s="1"/>
      <c r="B456" s="64"/>
      <c r="C456" s="339"/>
      <c r="D456" s="339"/>
      <c r="E456" s="339"/>
      <c r="F456" s="300"/>
      <c r="G456" s="13" t="s">
        <v>149</v>
      </c>
      <c r="H456" s="14">
        <v>1</v>
      </c>
      <c r="I456" s="14">
        <v>1</v>
      </c>
      <c r="J456" s="12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="1" customFormat="1" ht="15" customHeight="1">
      <c r="A457" s="1"/>
      <c r="B457" s="64"/>
      <c r="C457" s="339"/>
      <c r="D457" s="339"/>
      <c r="E457" s="339"/>
      <c r="F457" s="300"/>
      <c r="G457" s="13"/>
      <c r="H457" s="14"/>
      <c r="I457" s="14"/>
      <c r="J457" s="12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="1" customFormat="1" ht="15" customHeight="1">
      <c r="A458" s="1"/>
      <c r="B458" s="64"/>
      <c r="C458" s="339"/>
      <c r="D458" s="300"/>
      <c r="E458" s="300"/>
      <c r="F458" s="300"/>
      <c r="G458" s="13"/>
      <c r="H458" s="14"/>
      <c r="I458" s="14"/>
      <c r="J458" s="12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="1" customFormat="1" ht="15" customHeight="1">
      <c r="A459" s="1"/>
      <c r="B459" s="64"/>
      <c r="C459" s="340"/>
      <c r="D459" s="340"/>
      <c r="E459" s="340"/>
      <c r="F459" s="340"/>
      <c r="G459" s="13"/>
      <c r="H459" s="14"/>
      <c r="I459" s="14"/>
      <c r="J459" s="12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="1" customFormat="1" ht="15" customHeight="1">
      <c r="A460" s="1"/>
      <c r="B460" s="64"/>
      <c r="C460" s="339"/>
      <c r="D460" s="339"/>
      <c r="E460" s="339"/>
      <c r="F460" s="300"/>
      <c r="G460" s="13"/>
      <c r="H460" s="14"/>
      <c r="I460" s="14"/>
      <c r="J460" s="12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="1" customFormat="1" ht="15" customHeight="1">
      <c r="A461" s="1"/>
      <c r="B461" s="64"/>
      <c r="C461" s="339"/>
      <c r="D461" s="300"/>
      <c r="E461" s="339"/>
      <c r="F461" s="300"/>
      <c r="G461" s="13" t="s">
        <v>150</v>
      </c>
      <c r="H461" s="14">
        <v>2</v>
      </c>
      <c r="I461" s="14">
        <v>2</v>
      </c>
      <c r="J461" s="34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="1" customFormat="1" ht="15" customHeight="1">
      <c r="A462" s="1"/>
      <c r="B462" s="64"/>
      <c r="C462" s="341"/>
      <c r="D462" s="340"/>
      <c r="E462" s="340"/>
      <c r="F462" s="340"/>
      <c r="G462" s="13"/>
      <c r="H462" s="14"/>
      <c r="I462" s="14"/>
      <c r="J462" s="34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="1" customFormat="1" ht="15" customHeight="1">
      <c r="A463" s="1"/>
      <c r="B463" s="64"/>
      <c r="C463" s="339"/>
      <c r="D463" s="300"/>
      <c r="E463" s="339"/>
      <c r="F463" s="300"/>
      <c r="G463" s="13"/>
      <c r="H463" s="14"/>
      <c r="I463" s="14"/>
      <c r="J463" s="34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="1" customFormat="1" ht="15" customHeight="1">
      <c r="A464" s="1"/>
      <c r="B464" s="64"/>
      <c r="C464" s="339"/>
      <c r="D464" s="300"/>
      <c r="E464" s="339"/>
      <c r="F464" s="300"/>
      <c r="G464" s="13"/>
      <c r="H464" s="14"/>
      <c r="I464" s="14"/>
      <c r="J464" s="34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="1" customFormat="1" ht="15" customHeight="1">
      <c r="A465" s="1"/>
      <c r="B465" s="64"/>
      <c r="C465" s="339"/>
      <c r="D465" s="300"/>
      <c r="E465" s="339"/>
      <c r="F465" s="300"/>
      <c r="G465" s="13"/>
      <c r="H465" s="14"/>
      <c r="I465" s="14"/>
      <c r="J465" s="34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="1" customFormat="1" ht="15" customHeight="1">
      <c r="A466" s="1"/>
      <c r="B466" s="64"/>
      <c r="C466" s="339"/>
      <c r="D466" s="300"/>
      <c r="E466" s="300"/>
      <c r="F466" s="300"/>
      <c r="G466" s="13"/>
      <c r="H466" s="14"/>
      <c r="I466" s="14"/>
      <c r="J466" s="34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="1" customFormat="1" ht="15" customHeight="1">
      <c r="A467" s="1"/>
      <c r="B467" s="64"/>
      <c r="C467" s="341"/>
      <c r="D467" s="340"/>
      <c r="E467" s="341"/>
      <c r="F467" s="340"/>
      <c r="G467" s="13"/>
      <c r="H467" s="14"/>
      <c r="I467" s="14"/>
      <c r="J467" s="34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="1" customFormat="1" ht="15" customHeight="1">
      <c r="A468" s="1"/>
      <c r="B468" s="64"/>
      <c r="C468" s="339"/>
      <c r="D468" s="300"/>
      <c r="E468" s="339"/>
      <c r="F468" s="300"/>
      <c r="G468" s="13"/>
      <c r="H468" s="14"/>
      <c r="I468" s="14"/>
      <c r="J468" s="34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="1" customFormat="1" ht="15" customHeight="1">
      <c r="A469" s="1"/>
      <c r="B469" s="64"/>
      <c r="C469" s="339"/>
      <c r="D469" s="300"/>
      <c r="E469" s="339"/>
      <c r="F469" s="300"/>
      <c r="G469" s="13" t="s">
        <v>151</v>
      </c>
      <c r="H469" s="13" t="s">
        <v>152</v>
      </c>
      <c r="I469" s="13" t="s">
        <v>153</v>
      </c>
      <c r="J469" s="6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="1" customFormat="1" ht="22.5" customHeight="1">
      <c r="A470" s="1"/>
      <c r="B470" s="64"/>
      <c r="C470" s="339"/>
      <c r="D470" s="300"/>
      <c r="E470" s="339"/>
      <c r="F470" s="300"/>
      <c r="G470" s="13"/>
      <c r="H470" s="13"/>
      <c r="I470" s="13"/>
      <c r="J470" s="6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="1" customFormat="1" ht="15" customHeight="1">
      <c r="A471" s="1"/>
      <c r="B471" s="64"/>
      <c r="C471" s="339"/>
      <c r="D471" s="339"/>
      <c r="E471" s="339"/>
      <c r="F471" s="300"/>
      <c r="G471" s="13"/>
      <c r="H471" s="13"/>
      <c r="I471" s="13"/>
      <c r="J471" s="6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="1" customFormat="1" ht="15" customHeight="1">
      <c r="A472" s="1"/>
      <c r="B472" s="64"/>
      <c r="C472" s="341"/>
      <c r="D472" s="341"/>
      <c r="E472" s="341"/>
      <c r="F472" s="340"/>
      <c r="G472" s="13"/>
      <c r="H472" s="13"/>
      <c r="I472" s="13"/>
      <c r="J472" s="6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="1" customFormat="1" ht="6" customHeight="1">
      <c r="A473" s="1"/>
      <c r="B473" s="64"/>
      <c r="C473" s="339"/>
      <c r="D473" s="339"/>
      <c r="E473" s="339"/>
      <c r="F473" s="300"/>
      <c r="G473" s="13"/>
      <c r="H473" s="13"/>
      <c r="I473" s="13"/>
      <c r="J473" s="6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="1" customFormat="1" ht="12.75" customHeight="1">
      <c r="A474" s="1"/>
      <c r="B474" s="21"/>
      <c r="C474" s="340"/>
      <c r="D474" s="340"/>
      <c r="E474" s="340"/>
      <c r="F474" s="340"/>
      <c r="G474" s="13" t="s">
        <v>154</v>
      </c>
      <c r="H474" s="14">
        <v>3</v>
      </c>
      <c r="I474" s="14">
        <v>0</v>
      </c>
      <c r="J474" s="6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="1" customFormat="1" ht="16.5" customHeight="1">
      <c r="A475" s="1"/>
      <c r="B475" s="21"/>
      <c r="C475" s="300"/>
      <c r="D475" s="300"/>
      <c r="E475" s="300"/>
      <c r="F475" s="300"/>
      <c r="G475" s="13"/>
      <c r="H475" s="14"/>
      <c r="I475" s="14"/>
      <c r="J475" s="6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="1" customFormat="1" ht="17.25" customHeight="1">
      <c r="A476" s="1"/>
      <c r="B476" s="21"/>
      <c r="C476" s="300"/>
      <c r="D476" s="300"/>
      <c r="E476" s="300"/>
      <c r="F476" s="300"/>
      <c r="G476" s="13"/>
      <c r="H476" s="14"/>
      <c r="I476" s="14"/>
      <c r="J476" s="6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="1" customFormat="1" ht="24.75" customHeight="1">
      <c r="A477" s="1"/>
      <c r="B477" s="21"/>
      <c r="C477" s="300"/>
      <c r="D477" s="300"/>
      <c r="E477" s="300"/>
      <c r="F477" s="300"/>
      <c r="G477" s="74" t="s">
        <v>155</v>
      </c>
      <c r="H477" s="75">
        <v>0</v>
      </c>
      <c r="I477" s="75">
        <v>0</v>
      </c>
      <c r="J477" s="6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="1" customFormat="1" ht="21.75" customHeight="1">
      <c r="A478" s="1"/>
      <c r="B478" s="21"/>
      <c r="C478" s="300"/>
      <c r="D478" s="300"/>
      <c r="E478" s="300"/>
      <c r="F478" s="300"/>
      <c r="G478" s="343"/>
      <c r="H478" s="98"/>
      <c r="I478" s="98"/>
      <c r="J478" s="6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="1" customFormat="1" ht="12.75" customHeight="1">
      <c r="A479" s="1"/>
      <c r="B479" s="21"/>
      <c r="C479" s="340"/>
      <c r="D479" s="340"/>
      <c r="E479" s="340"/>
      <c r="F479" s="340"/>
      <c r="G479" s="74" t="s">
        <v>156</v>
      </c>
      <c r="H479" s="75">
        <v>15.9</v>
      </c>
      <c r="I479" s="75">
        <v>0</v>
      </c>
      <c r="J479" s="7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="1" customFormat="1" ht="12.75">
      <c r="A480" s="1"/>
      <c r="B480" s="21"/>
      <c r="C480" s="300"/>
      <c r="D480" s="300"/>
      <c r="E480" s="300"/>
      <c r="F480" s="300"/>
      <c r="G480" s="95"/>
      <c r="H480" s="96"/>
      <c r="I480" s="96"/>
      <c r="J480" s="34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="1" customFormat="1" ht="12.75">
      <c r="A481" s="1"/>
      <c r="B481" s="21"/>
      <c r="C481" s="300"/>
      <c r="D481" s="300"/>
      <c r="E481" s="300"/>
      <c r="F481" s="300"/>
      <c r="G481" s="95"/>
      <c r="H481" s="96"/>
      <c r="I481" s="96"/>
      <c r="J481" s="34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="1" customFormat="1" ht="12.75" customHeight="1">
      <c r="A482" s="1"/>
      <c r="B482" s="21"/>
      <c r="C482" s="300"/>
      <c r="D482" s="300"/>
      <c r="E482" s="300"/>
      <c r="F482" s="300"/>
      <c r="G482" s="95"/>
      <c r="H482" s="96"/>
      <c r="I482" s="96"/>
      <c r="J482" s="34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="1" customFormat="1" ht="12.75">
      <c r="A483" s="1"/>
      <c r="B483" s="21"/>
      <c r="C483" s="300"/>
      <c r="D483" s="300"/>
      <c r="E483" s="300"/>
      <c r="F483" s="300"/>
      <c r="G483" s="95"/>
      <c r="H483" s="96"/>
      <c r="I483" s="96"/>
      <c r="J483" s="34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="1" customFormat="1" ht="17.25" customHeight="1">
      <c r="A484" s="1"/>
      <c r="B484" s="21"/>
      <c r="C484" s="340"/>
      <c r="D484" s="340"/>
      <c r="E484" s="340"/>
      <c r="F484" s="340"/>
      <c r="G484" s="343"/>
      <c r="H484" s="98"/>
      <c r="I484" s="98"/>
      <c r="J484" s="34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="1" customFormat="1" ht="12.75">
      <c r="A485" s="1"/>
      <c r="B485" s="21"/>
      <c r="C485" s="300"/>
      <c r="D485" s="300"/>
      <c r="E485" s="300"/>
      <c r="F485" s="300"/>
      <c r="G485" s="346" t="s">
        <v>157</v>
      </c>
      <c r="H485" s="75">
        <v>3.7999999999999998</v>
      </c>
      <c r="I485" s="75">
        <v>0</v>
      </c>
      <c r="J485" s="7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="1" customFormat="1" ht="12.75">
      <c r="B486" s="21"/>
      <c r="C486" s="300"/>
      <c r="D486" s="300"/>
      <c r="E486" s="300"/>
      <c r="F486" s="300"/>
      <c r="G486" s="347"/>
      <c r="H486" s="96"/>
      <c r="I486" s="96"/>
      <c r="J486" s="344"/>
    </row>
    <row r="487" s="1" customFormat="1" ht="12.75">
      <c r="B487" s="21"/>
      <c r="C487" s="300"/>
      <c r="D487" s="300"/>
      <c r="E487" s="300"/>
      <c r="F487" s="300"/>
      <c r="G487" s="347"/>
      <c r="H487" s="96"/>
      <c r="I487" s="96"/>
      <c r="J487" s="344"/>
    </row>
    <row r="488" s="1" customFormat="1" ht="16.5" customHeight="1">
      <c r="B488" s="21"/>
      <c r="C488" s="300"/>
      <c r="D488" s="300"/>
      <c r="E488" s="300"/>
      <c r="F488" s="300"/>
      <c r="G488" s="347"/>
      <c r="H488" s="96"/>
      <c r="I488" s="96"/>
      <c r="J488" s="344"/>
    </row>
    <row r="489" s="1" customFormat="1" ht="12.75" customHeight="1">
      <c r="B489" s="21"/>
      <c r="C489" s="340"/>
      <c r="D489" s="340"/>
      <c r="E489" s="340"/>
      <c r="F489" s="340"/>
      <c r="G489" s="347"/>
      <c r="H489" s="96"/>
      <c r="I489" s="96"/>
      <c r="J489" s="344"/>
    </row>
    <row r="490" s="1" customFormat="1" ht="17.25" customHeight="1">
      <c r="B490" s="21"/>
      <c r="C490" s="300"/>
      <c r="D490" s="300"/>
      <c r="E490" s="300"/>
      <c r="F490" s="300"/>
      <c r="G490" s="347"/>
      <c r="H490" s="96"/>
      <c r="I490" s="96"/>
      <c r="J490" s="344"/>
    </row>
    <row r="491" s="1" customFormat="1" ht="9" customHeight="1">
      <c r="B491" s="348"/>
      <c r="C491" s="349"/>
      <c r="D491" s="349"/>
      <c r="E491" s="349"/>
      <c r="F491" s="349"/>
      <c r="G491" s="350"/>
      <c r="H491" s="98"/>
      <c r="I491" s="98"/>
      <c r="J491" s="345"/>
    </row>
    <row r="492" s="1" customFormat="1" ht="26.25" customHeight="1">
      <c r="A492" s="351">
        <v>17</v>
      </c>
      <c r="B492" s="352" t="s">
        <v>158</v>
      </c>
      <c r="C492" s="352"/>
      <c r="D492" s="352"/>
      <c r="E492" s="352"/>
      <c r="F492" s="352"/>
      <c r="G492" s="352"/>
      <c r="H492" s="352"/>
      <c r="I492" s="352"/>
      <c r="J492" s="352"/>
    </row>
    <row r="493" s="1" customFormat="1" ht="24" customHeight="1">
      <c r="B493" s="11" t="s">
        <v>18</v>
      </c>
      <c r="C493" s="353">
        <v>2348.9000000000001</v>
      </c>
      <c r="D493" s="353">
        <v>0</v>
      </c>
      <c r="E493" s="353">
        <v>0</v>
      </c>
      <c r="F493" s="353">
        <v>0</v>
      </c>
      <c r="G493" s="354" t="s">
        <v>159</v>
      </c>
      <c r="H493" s="355">
        <v>0</v>
      </c>
      <c r="I493" s="355">
        <v>0</v>
      </c>
      <c r="J493" s="356"/>
    </row>
    <row r="494" s="1" customFormat="1" ht="29.25" customHeight="1">
      <c r="B494" s="357" t="s">
        <v>20</v>
      </c>
      <c r="C494" s="358">
        <v>1200</v>
      </c>
      <c r="D494" s="358">
        <v>0</v>
      </c>
      <c r="E494" s="358">
        <v>0</v>
      </c>
      <c r="F494" s="358"/>
      <c r="G494" s="354"/>
      <c r="H494" s="355"/>
      <c r="I494" s="355"/>
      <c r="J494" s="356"/>
    </row>
    <row r="495" s="1" customFormat="1" ht="25.5" customHeight="1">
      <c r="B495" s="359" t="s">
        <v>34</v>
      </c>
      <c r="C495" s="360">
        <v>1148.9000000000001</v>
      </c>
      <c r="D495" s="360">
        <v>0</v>
      </c>
      <c r="E495" s="360">
        <v>0</v>
      </c>
      <c r="F495" s="360"/>
      <c r="G495" s="354"/>
      <c r="H495" s="355"/>
      <c r="I495" s="355"/>
      <c r="J495" s="356"/>
    </row>
    <row r="496" s="1" customFormat="1" ht="25.5" customHeight="1">
      <c r="B496" s="218"/>
      <c r="C496" s="361"/>
      <c r="D496" s="361"/>
      <c r="E496" s="361"/>
      <c r="F496" s="361"/>
      <c r="G496" s="354"/>
      <c r="H496" s="355"/>
      <c r="I496" s="355"/>
      <c r="J496" s="356"/>
    </row>
    <row r="497" s="1" customFormat="1" ht="39" customHeight="1">
      <c r="A497" s="362"/>
      <c r="B497" s="363"/>
      <c r="C497" s="364"/>
      <c r="D497" s="364"/>
      <c r="E497" s="365"/>
      <c r="F497" s="364"/>
      <c r="G497" s="354"/>
      <c r="H497" s="355"/>
      <c r="I497" s="355"/>
      <c r="J497" s="356"/>
    </row>
    <row r="498" s="1" customFormat="1" ht="36.75" customHeight="1">
      <c r="A498" s="351">
        <v>18</v>
      </c>
      <c r="B498" s="366" t="s">
        <v>160</v>
      </c>
      <c r="C498" s="366"/>
      <c r="D498" s="366"/>
      <c r="E498" s="366"/>
      <c r="F498" s="366"/>
      <c r="G498" s="366"/>
      <c r="H498" s="366"/>
      <c r="I498" s="366"/>
      <c r="J498" s="366"/>
    </row>
    <row r="499" s="1" customFormat="1" ht="19.550000000000001" customHeight="1">
      <c r="B499" s="367" t="s">
        <v>18</v>
      </c>
      <c r="C499" s="368">
        <v>190</v>
      </c>
      <c r="D499" s="368">
        <v>90</v>
      </c>
      <c r="E499" s="368">
        <v>0</v>
      </c>
      <c r="F499" s="368">
        <v>0</v>
      </c>
      <c r="G499" s="13" t="s">
        <v>161</v>
      </c>
      <c r="H499" s="14">
        <v>118</v>
      </c>
      <c r="I499" s="14">
        <v>118</v>
      </c>
      <c r="J499" s="69"/>
    </row>
    <row r="500" s="1" customFormat="1" ht="23.649999999999999" customHeight="1">
      <c r="B500" s="313" t="s">
        <v>20</v>
      </c>
      <c r="C500" s="369">
        <v>190</v>
      </c>
      <c r="D500" s="369">
        <v>90</v>
      </c>
      <c r="E500" s="369">
        <v>0</v>
      </c>
      <c r="F500" s="369">
        <v>0</v>
      </c>
      <c r="G500" s="13"/>
      <c r="H500" s="14"/>
      <c r="I500" s="14"/>
      <c r="J500" s="69"/>
    </row>
    <row r="501" s="1" customFormat="1" ht="23.25" customHeight="1">
      <c r="B501" s="218"/>
      <c r="C501" s="370"/>
      <c r="D501" s="370"/>
      <c r="E501" s="371"/>
      <c r="F501" s="370"/>
      <c r="G501" s="13"/>
      <c r="H501" s="14"/>
      <c r="I501" s="14"/>
      <c r="J501" s="69"/>
    </row>
    <row r="502" s="1" customFormat="1" ht="19.5" customHeight="1">
      <c r="A502" s="372"/>
      <c r="B502" s="21"/>
      <c r="C502" s="300"/>
      <c r="D502" s="300"/>
      <c r="E502" s="373"/>
      <c r="F502" s="300"/>
      <c r="G502" s="129" t="s">
        <v>162</v>
      </c>
      <c r="H502" s="14">
        <v>38</v>
      </c>
      <c r="I502" s="247">
        <v>38</v>
      </c>
      <c r="J502" s="118"/>
    </row>
    <row r="503" s="1" customFormat="1" ht="22.5" customHeight="1">
      <c r="B503" s="21"/>
      <c r="C503" s="300"/>
      <c r="D503" s="300"/>
      <c r="E503" s="300"/>
      <c r="F503" s="300"/>
      <c r="G503" s="129"/>
      <c r="H503" s="14"/>
      <c r="I503" s="247"/>
      <c r="J503" s="118"/>
    </row>
    <row r="504" s="1" customFormat="1" ht="27" customHeight="1">
      <c r="B504" s="21"/>
      <c r="C504" s="300"/>
      <c r="D504" s="300"/>
      <c r="E504" s="300"/>
      <c r="F504" s="300"/>
      <c r="G504" s="129"/>
      <c r="H504" s="14"/>
      <c r="I504" s="247"/>
      <c r="J504" s="118"/>
    </row>
    <row r="505" s="1" customFormat="1" ht="16.5" customHeight="1">
      <c r="B505" s="269"/>
      <c r="C505" s="374"/>
      <c r="D505" s="374"/>
      <c r="E505" s="375"/>
      <c r="F505" s="374"/>
      <c r="G505" s="376" t="s">
        <v>163</v>
      </c>
      <c r="H505" s="14">
        <v>13</v>
      </c>
      <c r="I505" s="14">
        <v>13</v>
      </c>
      <c r="J505" s="63"/>
    </row>
    <row r="506" s="1" customFormat="1" ht="26.25" customHeight="1">
      <c r="B506" s="269"/>
      <c r="C506" s="374"/>
      <c r="D506" s="374"/>
      <c r="E506" s="375"/>
      <c r="F506" s="374"/>
      <c r="G506" s="376"/>
      <c r="H506" s="14"/>
      <c r="I506" s="14"/>
      <c r="J506" s="63"/>
    </row>
    <row r="507" s="1" customFormat="1" ht="21" customHeight="1">
      <c r="B507" s="269"/>
      <c r="C507" s="377"/>
      <c r="D507" s="300"/>
      <c r="E507" s="300"/>
      <c r="F507" s="300"/>
      <c r="G507" s="13"/>
      <c r="H507" s="14"/>
      <c r="I507" s="14"/>
      <c r="J507" s="63"/>
    </row>
    <row r="508" s="1" customFormat="1" ht="21" customHeight="1">
      <c r="B508" s="259"/>
      <c r="C508" s="261"/>
      <c r="D508" s="261"/>
      <c r="E508" s="261"/>
      <c r="F508" s="378"/>
      <c r="G508" s="13"/>
      <c r="H508" s="14"/>
      <c r="I508" s="14"/>
      <c r="J508" s="63"/>
    </row>
    <row r="509" s="1" customFormat="1" ht="18" customHeight="1">
      <c r="B509" s="21"/>
      <c r="C509" s="379"/>
      <c r="D509" s="380"/>
      <c r="E509" s="381"/>
      <c r="F509" s="382"/>
      <c r="G509" s="13" t="s">
        <v>164</v>
      </c>
      <c r="H509" s="247">
        <v>25</v>
      </c>
      <c r="I509" s="247">
        <v>25</v>
      </c>
      <c r="J509" s="69"/>
    </row>
    <row r="510" s="1" customFormat="1" ht="18" customHeight="1">
      <c r="B510" s="21"/>
      <c r="C510" s="379"/>
      <c r="D510" s="380"/>
      <c r="E510" s="381"/>
      <c r="F510" s="382"/>
      <c r="G510" s="13"/>
      <c r="H510" s="247"/>
      <c r="I510" s="247"/>
      <c r="J510" s="69"/>
    </row>
    <row r="511" s="1" customFormat="1" ht="21" customHeight="1">
      <c r="B511" s="21"/>
      <c r="C511" s="379"/>
      <c r="D511" s="380"/>
      <c r="E511" s="380"/>
      <c r="F511" s="382"/>
      <c r="G511" s="13"/>
      <c r="H511" s="247"/>
      <c r="I511" s="247"/>
      <c r="J511" s="69"/>
    </row>
    <row r="512" s="1" customFormat="1" ht="18.75" customHeight="1">
      <c r="B512" s="21"/>
      <c r="C512" s="374"/>
      <c r="D512" s="374"/>
      <c r="E512" s="374"/>
      <c r="F512" s="374"/>
      <c r="G512" s="376"/>
      <c r="H512" s="247"/>
      <c r="I512" s="247"/>
      <c r="J512" s="69"/>
    </row>
    <row r="513" s="1" customFormat="1" ht="23.25" customHeight="1">
      <c r="B513" s="383"/>
      <c r="C513" s="374"/>
      <c r="D513" s="374"/>
      <c r="E513" s="374"/>
      <c r="F513" s="374"/>
      <c r="G513" s="376"/>
      <c r="H513" s="247"/>
      <c r="I513" s="247"/>
      <c r="J513" s="69"/>
    </row>
    <row r="514" s="1" customFormat="1" ht="17.25" customHeight="1">
      <c r="B514" s="383"/>
      <c r="C514" s="374"/>
      <c r="D514" s="374"/>
      <c r="E514" s="374"/>
      <c r="F514" s="374"/>
      <c r="G514" s="376"/>
      <c r="H514" s="247"/>
      <c r="I514" s="247"/>
      <c r="J514" s="69"/>
    </row>
    <row r="515" s="1" customFormat="1" ht="15" customHeight="1">
      <c r="B515" s="383"/>
      <c r="C515" s="380"/>
      <c r="D515" s="380"/>
      <c r="E515" s="380"/>
      <c r="F515" s="380"/>
      <c r="G515" s="376" t="s">
        <v>165</v>
      </c>
      <c r="H515" s="13">
        <v>450</v>
      </c>
      <c r="I515" s="13">
        <v>450</v>
      </c>
      <c r="J515" s="126"/>
    </row>
    <row r="516" s="1" customFormat="1" ht="15" customHeight="1">
      <c r="B516" s="383"/>
      <c r="C516" s="384"/>
      <c r="D516" s="384"/>
      <c r="E516" s="384"/>
      <c r="F516" s="380"/>
      <c r="G516" s="376"/>
      <c r="H516" s="13"/>
      <c r="I516" s="13"/>
      <c r="J516" s="126"/>
    </row>
    <row r="517" s="1" customFormat="1" ht="15" customHeight="1">
      <c r="B517" s="383"/>
      <c r="C517" s="380"/>
      <c r="D517" s="380"/>
      <c r="E517" s="380"/>
      <c r="F517" s="380"/>
      <c r="G517" s="376"/>
      <c r="H517" s="13"/>
      <c r="I517" s="13"/>
      <c r="J517" s="126"/>
    </row>
    <row r="518" s="1" customFormat="1" ht="25.5" customHeight="1">
      <c r="B518" s="275"/>
      <c r="C518" s="300"/>
      <c r="D518" s="300"/>
      <c r="E518" s="300"/>
      <c r="F518" s="300"/>
      <c r="G518" s="13"/>
      <c r="H518" s="13"/>
      <c r="I518" s="13"/>
      <c r="J518" s="126"/>
    </row>
    <row r="519" s="1" customFormat="1" ht="15" customHeight="1">
      <c r="B519" s="275"/>
      <c r="C519" s="374"/>
      <c r="D519" s="374"/>
      <c r="E519" s="374"/>
      <c r="F519" s="374"/>
      <c r="G519" s="376"/>
      <c r="H519" s="13"/>
      <c r="I519" s="13"/>
      <c r="J519" s="126"/>
    </row>
    <row r="520" s="1" customFormat="1" ht="15" customHeight="1">
      <c r="B520" s="275"/>
      <c r="C520" s="380"/>
      <c r="D520" s="380"/>
      <c r="E520" s="380"/>
      <c r="F520" s="380"/>
      <c r="G520" s="376"/>
      <c r="H520" s="13"/>
      <c r="I520" s="13"/>
      <c r="J520" s="126"/>
    </row>
    <row r="521" s="1" customFormat="1" ht="15" customHeight="1">
      <c r="B521" s="385"/>
      <c r="C521" s="386"/>
      <c r="D521" s="386"/>
      <c r="E521" s="386"/>
      <c r="F521" s="386"/>
      <c r="G521" s="376"/>
      <c r="H521" s="13"/>
      <c r="I521" s="13"/>
      <c r="J521" s="126"/>
    </row>
    <row r="522" s="1" customFormat="1" ht="25.5" customHeight="1">
      <c r="A522" s="1">
        <v>19</v>
      </c>
      <c r="B522" s="216" t="s">
        <v>166</v>
      </c>
      <c r="C522" s="216"/>
      <c r="D522" s="216"/>
      <c r="E522" s="216"/>
      <c r="F522" s="216"/>
      <c r="G522" s="32"/>
      <c r="H522" s="32"/>
      <c r="I522" s="32"/>
      <c r="J522" s="32"/>
    </row>
    <row r="523" s="1" customFormat="1" ht="105" customHeight="1">
      <c r="A523" s="387"/>
      <c r="B523" s="11" t="s">
        <v>167</v>
      </c>
      <c r="C523" s="388">
        <v>0</v>
      </c>
      <c r="D523" s="388">
        <v>0</v>
      </c>
      <c r="E523" s="388">
        <v>0</v>
      </c>
      <c r="F523" s="388">
        <v>0</v>
      </c>
      <c r="G523" s="389" t="s">
        <v>168</v>
      </c>
      <c r="H523" s="14">
        <v>50</v>
      </c>
      <c r="I523" s="14">
        <v>72</v>
      </c>
      <c r="J523" s="236"/>
    </row>
    <row r="524" s="1" customFormat="1" ht="59.25" customHeight="1">
      <c r="A524" s="387"/>
      <c r="B524" s="50"/>
      <c r="C524" s="390"/>
      <c r="D524" s="390"/>
      <c r="E524" s="390"/>
      <c r="F524" s="390"/>
      <c r="G524" s="13" t="s">
        <v>169</v>
      </c>
      <c r="H524" s="14">
        <v>1.48</v>
      </c>
      <c r="I524" s="14">
        <v>1.9299999999999999</v>
      </c>
      <c r="J524" s="118"/>
    </row>
    <row r="525" s="1" customFormat="1" ht="148.25">
      <c r="A525" s="387"/>
      <c r="B525" s="50"/>
      <c r="C525" s="390"/>
      <c r="D525" s="390"/>
      <c r="E525" s="390"/>
      <c r="F525" s="390"/>
      <c r="G525" s="13" t="s">
        <v>170</v>
      </c>
      <c r="H525" s="14">
        <v>3</v>
      </c>
      <c r="I525" s="14">
        <v>15</v>
      </c>
      <c r="J525" s="118"/>
    </row>
    <row r="526" s="1" customFormat="1" ht="143.25" customHeight="1">
      <c r="A526" s="387"/>
      <c r="B526" s="16"/>
      <c r="C526" s="391"/>
      <c r="D526" s="391"/>
      <c r="E526" s="391"/>
      <c r="F526" s="391"/>
      <c r="G526" s="13" t="s">
        <v>171</v>
      </c>
      <c r="H526" s="14">
        <v>0</v>
      </c>
      <c r="I526" s="14">
        <v>75</v>
      </c>
      <c r="J526" s="118"/>
    </row>
    <row r="527" s="1" customFormat="1" ht="47.25" customHeight="1">
      <c r="A527" s="392">
        <v>20</v>
      </c>
      <c r="B527" s="32" t="s">
        <v>172</v>
      </c>
      <c r="C527" s="32"/>
      <c r="D527" s="32"/>
      <c r="E527" s="32"/>
      <c r="F527" s="32"/>
      <c r="G527" s="32"/>
      <c r="H527" s="32"/>
      <c r="I527" s="32"/>
      <c r="J527" s="32"/>
    </row>
    <row r="528" s="1" customFormat="1" ht="15" customHeight="1">
      <c r="B528" s="50" t="s">
        <v>18</v>
      </c>
      <c r="C528" s="48">
        <v>8671.5</v>
      </c>
      <c r="D528" s="48">
        <v>8767.7999999999993</v>
      </c>
      <c r="E528" s="48">
        <v>8213.0400000000009</v>
      </c>
      <c r="F528" s="48">
        <v>93.670000000000002</v>
      </c>
      <c r="G528" s="13" t="s">
        <v>173</v>
      </c>
      <c r="H528" s="14">
        <v>10</v>
      </c>
      <c r="I528" s="393">
        <v>9.907</v>
      </c>
      <c r="J528" s="394"/>
    </row>
    <row r="529" s="1" customFormat="1" ht="15" customHeight="1">
      <c r="B529" s="50" t="s">
        <v>20</v>
      </c>
      <c r="C529" s="35">
        <v>8671.5</v>
      </c>
      <c r="D529" s="35">
        <v>8767.7999999999993</v>
      </c>
      <c r="E529" s="35">
        <v>8213.0400000000009</v>
      </c>
      <c r="F529" s="35">
        <v>93.670000000000002</v>
      </c>
      <c r="G529" s="13"/>
      <c r="H529" s="14"/>
      <c r="I529" s="393"/>
      <c r="J529" s="394"/>
    </row>
    <row r="530" s="1" customFormat="1" ht="15" customHeight="1">
      <c r="B530" s="36"/>
      <c r="C530" s="395"/>
      <c r="D530" s="395"/>
      <c r="E530" s="395"/>
      <c r="F530" s="396"/>
      <c r="G530" s="13"/>
      <c r="H530" s="14"/>
      <c r="I530" s="393"/>
      <c r="J530" s="394"/>
    </row>
    <row r="531" s="1" customFormat="1" ht="21.75" customHeight="1">
      <c r="B531" s="21"/>
      <c r="C531" s="102"/>
      <c r="D531" s="102"/>
      <c r="E531" s="102"/>
      <c r="F531" s="397"/>
      <c r="G531" s="13"/>
      <c r="H531" s="14"/>
      <c r="I531" s="393"/>
      <c r="J531" s="394"/>
    </row>
    <row r="532" s="1" customFormat="1" ht="16.5" customHeight="1">
      <c r="B532" s="21"/>
      <c r="C532" s="398"/>
      <c r="D532" s="22"/>
      <c r="E532" s="399"/>
      <c r="F532" s="400"/>
      <c r="G532" s="13" t="s">
        <v>174</v>
      </c>
      <c r="H532" s="247">
        <v>65</v>
      </c>
      <c r="I532" s="247">
        <v>64.296000000000006</v>
      </c>
      <c r="J532" s="401"/>
    </row>
    <row r="533" s="1" customFormat="1" ht="16.5" customHeight="1">
      <c r="B533" s="21"/>
      <c r="C533" s="402"/>
      <c r="D533" s="22"/>
      <c r="E533" s="22"/>
      <c r="F533" s="403"/>
      <c r="G533" s="13"/>
      <c r="H533" s="247"/>
      <c r="I533" s="247"/>
      <c r="J533" s="401"/>
    </row>
    <row r="534" s="1" customFormat="1" ht="13.5" customHeight="1">
      <c r="B534" s="21"/>
      <c r="C534" s="402"/>
      <c r="D534" s="22"/>
      <c r="E534" s="22"/>
      <c r="F534" s="403"/>
      <c r="G534" s="13"/>
      <c r="H534" s="247"/>
      <c r="I534" s="247"/>
      <c r="J534" s="401"/>
    </row>
    <row r="535" s="1" customFormat="1" ht="16.5" customHeight="1">
      <c r="B535" s="21"/>
      <c r="C535" s="402"/>
      <c r="D535" s="22"/>
      <c r="E535" s="22"/>
      <c r="F535" s="403"/>
      <c r="G535" s="13"/>
      <c r="H535" s="247"/>
      <c r="I535" s="247"/>
      <c r="J535" s="401"/>
    </row>
    <row r="536" s="1" customFormat="1" ht="16.5" customHeight="1">
      <c r="B536" s="21"/>
      <c r="C536" s="398"/>
      <c r="D536" s="22"/>
      <c r="E536" s="399"/>
      <c r="F536" s="403"/>
      <c r="G536" s="13" t="s">
        <v>175</v>
      </c>
      <c r="H536" s="14">
        <v>40001</v>
      </c>
      <c r="I536" s="14">
        <v>41324.800000000003</v>
      </c>
      <c r="J536" s="404"/>
    </row>
    <row r="537" s="1" customFormat="1" ht="16.5" customHeight="1">
      <c r="B537" s="21"/>
      <c r="C537" s="405"/>
      <c r="D537" s="102"/>
      <c r="E537" s="102"/>
      <c r="F537" s="406"/>
      <c r="G537" s="13"/>
      <c r="H537" s="14"/>
      <c r="I537" s="14"/>
      <c r="J537" s="29"/>
    </row>
    <row r="538" s="1" customFormat="1" ht="16.5" customHeight="1">
      <c r="B538" s="21"/>
      <c r="C538" s="405"/>
      <c r="D538" s="102"/>
      <c r="E538" s="102"/>
      <c r="F538" s="406"/>
      <c r="G538" s="13"/>
      <c r="H538" s="14"/>
      <c r="I538" s="14"/>
      <c r="J538" s="29"/>
    </row>
    <row r="539" s="1" customFormat="1" ht="16.5" customHeight="1">
      <c r="B539" s="21"/>
      <c r="C539" s="405"/>
      <c r="D539" s="102"/>
      <c r="E539" s="102"/>
      <c r="F539" s="406"/>
      <c r="G539" s="13"/>
      <c r="H539" s="14"/>
      <c r="I539" s="14"/>
      <c r="J539" s="29"/>
    </row>
    <row r="540" s="1" customFormat="1" ht="16.5" customHeight="1">
      <c r="B540" s="11"/>
      <c r="C540" s="407"/>
      <c r="D540" s="408"/>
      <c r="E540" s="409"/>
      <c r="F540" s="410"/>
      <c r="G540" s="13"/>
      <c r="H540" s="14"/>
      <c r="I540" s="14"/>
      <c r="J540" s="29"/>
    </row>
    <row r="541" s="1" customFormat="1" ht="58.5" customHeight="1">
      <c r="A541" s="2">
        <v>21</v>
      </c>
      <c r="B541" s="32" t="s">
        <v>176</v>
      </c>
      <c r="C541" s="32"/>
      <c r="D541" s="32"/>
      <c r="E541" s="32"/>
      <c r="F541" s="32"/>
      <c r="G541" s="32"/>
      <c r="H541" s="32"/>
      <c r="I541" s="32"/>
      <c r="J541" s="3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="1" customFormat="1" ht="23.25" customHeight="1">
      <c r="A542" s="1"/>
      <c r="B542" s="11" t="s">
        <v>18</v>
      </c>
      <c r="C542" s="411">
        <v>112224.10000000001</v>
      </c>
      <c r="D542" s="411">
        <v>133439.07999999999</v>
      </c>
      <c r="E542" s="411">
        <v>120405.69</v>
      </c>
      <c r="F542" s="411">
        <v>90.230000000000004</v>
      </c>
      <c r="G542" s="13" t="s">
        <v>177</v>
      </c>
      <c r="H542" s="14">
        <v>110</v>
      </c>
      <c r="I542" s="14">
        <v>121.40000000000001</v>
      </c>
      <c r="J542" s="12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="1" customFormat="1" ht="16.5" customHeight="1">
      <c r="A543" s="1"/>
      <c r="B543" s="11" t="s">
        <v>20</v>
      </c>
      <c r="C543" s="412">
        <v>84402.399999999994</v>
      </c>
      <c r="D543" s="412">
        <v>85023.110000000001</v>
      </c>
      <c r="E543" s="412">
        <v>72159.050000000003</v>
      </c>
      <c r="F543" s="412">
        <v>84.870000000000005</v>
      </c>
      <c r="G543" s="13"/>
      <c r="H543" s="14"/>
      <c r="I543" s="14"/>
      <c r="J543" s="12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="1" customFormat="1" ht="15" customHeight="1">
      <c r="A544" s="1"/>
      <c r="B544" s="11" t="s">
        <v>34</v>
      </c>
      <c r="C544" s="412">
        <v>27821.700000000001</v>
      </c>
      <c r="D544" s="412">
        <v>41873.07</v>
      </c>
      <c r="E544" s="412">
        <v>41739.519999999997</v>
      </c>
      <c r="F544" s="412">
        <v>99.680000000000007</v>
      </c>
      <c r="G544" s="13"/>
      <c r="H544" s="14"/>
      <c r="I544" s="14"/>
      <c r="J544" s="12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="1" customFormat="1" ht="15" customHeight="1">
      <c r="A545" s="1"/>
      <c r="B545" s="11" t="s">
        <v>40</v>
      </c>
      <c r="C545" s="412">
        <v>0</v>
      </c>
      <c r="D545" s="412">
        <v>5000</v>
      </c>
      <c r="E545" s="412">
        <v>5000</v>
      </c>
      <c r="F545" s="412">
        <v>100</v>
      </c>
      <c r="G545" s="13"/>
      <c r="H545" s="14"/>
      <c r="I545" s="14"/>
      <c r="J545" s="12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="1" customFormat="1" ht="19.5" customHeight="1">
      <c r="A546" s="1"/>
      <c r="B546" s="11" t="s">
        <v>140</v>
      </c>
      <c r="C546" s="412">
        <v>0</v>
      </c>
      <c r="D546" s="412">
        <v>1542.9000000000001</v>
      </c>
      <c r="E546" s="412">
        <v>1507.1199999999999</v>
      </c>
      <c r="F546" s="412">
        <v>97.680000000000007</v>
      </c>
      <c r="G546" s="13"/>
      <c r="H546" s="14"/>
      <c r="I546" s="14"/>
      <c r="J546" s="126"/>
    </row>
    <row r="547" s="1" customFormat="1" ht="15" customHeight="1">
      <c r="B547" s="36"/>
      <c r="C547" s="413"/>
      <c r="D547" s="413"/>
      <c r="E547" s="413"/>
      <c r="F547" s="414"/>
      <c r="G547" s="13"/>
      <c r="H547" s="14"/>
      <c r="I547" s="14"/>
      <c r="J547" s="126"/>
    </row>
    <row r="548" s="1" customFormat="1" ht="12" customHeight="1">
      <c r="B548" s="21"/>
      <c r="C548" s="415"/>
      <c r="D548" s="415"/>
      <c r="E548" s="415"/>
      <c r="F548" s="415"/>
      <c r="G548" s="13"/>
      <c r="H548" s="14"/>
      <c r="I548" s="14"/>
      <c r="J548" s="126"/>
    </row>
    <row r="549" s="1" customFormat="1" ht="15" customHeight="1">
      <c r="B549" s="21"/>
      <c r="C549" s="415"/>
      <c r="D549" s="415"/>
      <c r="E549" s="415"/>
      <c r="F549" s="415"/>
      <c r="G549" s="13" t="s">
        <v>178</v>
      </c>
      <c r="H549" s="14">
        <v>453</v>
      </c>
      <c r="I549" s="14">
        <v>1457</v>
      </c>
      <c r="J549" s="126"/>
    </row>
    <row r="550" s="1" customFormat="1" ht="15" customHeight="1">
      <c r="B550" s="21"/>
      <c r="C550" s="415"/>
      <c r="D550" s="415"/>
      <c r="E550" s="415"/>
      <c r="F550" s="415"/>
      <c r="G550" s="13"/>
      <c r="H550" s="14"/>
      <c r="I550" s="14"/>
      <c r="J550" s="126"/>
    </row>
    <row r="551" s="1" customFormat="1" ht="15" customHeight="1">
      <c r="B551" s="21"/>
      <c r="C551" s="415"/>
      <c r="D551" s="415"/>
      <c r="E551" s="415"/>
      <c r="F551" s="415"/>
      <c r="G551" s="13"/>
      <c r="H551" s="14"/>
      <c r="I551" s="14"/>
      <c r="J551" s="126"/>
    </row>
    <row r="552" s="1" customFormat="1" ht="15" customHeight="1">
      <c r="B552" s="21"/>
      <c r="C552" s="416"/>
      <c r="D552" s="416"/>
      <c r="E552" s="416"/>
      <c r="F552" s="416"/>
      <c r="G552" s="13"/>
      <c r="H552" s="14"/>
      <c r="I552" s="14"/>
      <c r="J552" s="126"/>
    </row>
    <row r="553" s="1" customFormat="1" ht="15" customHeight="1">
      <c r="B553" s="21"/>
      <c r="C553" s="415"/>
      <c r="D553" s="415"/>
      <c r="E553" s="415"/>
      <c r="F553" s="415"/>
      <c r="G553" s="13"/>
      <c r="H553" s="14"/>
      <c r="I553" s="14"/>
      <c r="J553" s="126"/>
    </row>
    <row r="554" s="1" customFormat="1" ht="15" customHeight="1">
      <c r="B554" s="21"/>
      <c r="C554" s="415"/>
      <c r="D554" s="415"/>
      <c r="E554" s="415"/>
      <c r="F554" s="415"/>
      <c r="G554" s="13"/>
      <c r="H554" s="14"/>
      <c r="I554" s="14"/>
      <c r="J554" s="126"/>
    </row>
    <row r="555" s="1" customFormat="1" ht="15" customHeight="1">
      <c r="B555" s="21"/>
      <c r="C555" s="415"/>
      <c r="D555" s="416"/>
      <c r="E555" s="416"/>
      <c r="F555" s="416"/>
      <c r="G555" s="13"/>
      <c r="H555" s="14"/>
      <c r="I555" s="14"/>
      <c r="J555" s="126"/>
    </row>
    <row r="556" s="1" customFormat="1" ht="15" customHeight="1">
      <c r="B556" s="21"/>
      <c r="C556" s="415"/>
      <c r="D556" s="415"/>
      <c r="E556" s="415"/>
      <c r="F556" s="415"/>
      <c r="G556" s="13" t="s">
        <v>179</v>
      </c>
      <c r="H556" s="14">
        <v>51</v>
      </c>
      <c r="I556" s="14">
        <v>60</v>
      </c>
      <c r="J556" s="126"/>
    </row>
    <row r="557" s="1" customFormat="1" ht="15" customHeight="1">
      <c r="B557" s="21"/>
      <c r="C557" s="416"/>
      <c r="D557" s="416"/>
      <c r="E557" s="416"/>
      <c r="F557" s="416"/>
      <c r="G557" s="13"/>
      <c r="H557" s="14"/>
      <c r="I557" s="14"/>
      <c r="J557" s="126"/>
    </row>
    <row r="558" s="1" customFormat="1" ht="15" customHeight="1">
      <c r="B558" s="21"/>
      <c r="C558" s="415"/>
      <c r="D558" s="416"/>
      <c r="E558" s="416"/>
      <c r="F558" s="416"/>
      <c r="G558" s="13"/>
      <c r="H558" s="14"/>
      <c r="I558" s="14"/>
      <c r="J558" s="126"/>
    </row>
    <row r="559" s="1" customFormat="1" ht="15" customHeight="1">
      <c r="B559" s="21"/>
      <c r="C559" s="415"/>
      <c r="D559" s="415"/>
      <c r="E559" s="415"/>
      <c r="F559" s="415"/>
      <c r="G559" s="13"/>
      <c r="H559" s="14"/>
      <c r="I559" s="14"/>
      <c r="J559" s="126"/>
    </row>
    <row r="560" s="1" customFormat="1" ht="15" customHeight="1">
      <c r="A560" s="1"/>
      <c r="B560" s="21"/>
      <c r="C560" s="415"/>
      <c r="D560" s="416"/>
      <c r="E560" s="416"/>
      <c r="F560" s="416"/>
      <c r="G560" s="13"/>
      <c r="H560" s="14"/>
      <c r="I560" s="14"/>
      <c r="J560" s="12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="1" customFormat="1" ht="15" customHeight="1">
      <c r="A561" s="1"/>
      <c r="B561" s="21"/>
      <c r="C561" s="416"/>
      <c r="D561" s="416"/>
      <c r="E561" s="416"/>
      <c r="F561" s="416"/>
      <c r="G561" s="13" t="s">
        <v>180</v>
      </c>
      <c r="H561" s="14">
        <v>111</v>
      </c>
      <c r="I561" s="14">
        <v>163</v>
      </c>
      <c r="J561" s="41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="1" customFormat="1" ht="15" customHeight="1">
      <c r="A562" s="1"/>
      <c r="B562" s="21"/>
      <c r="C562" s="415"/>
      <c r="D562" s="416"/>
      <c r="E562" s="416"/>
      <c r="F562" s="416"/>
      <c r="G562" s="13"/>
      <c r="H562" s="14"/>
      <c r="I562" s="14"/>
      <c r="J562" s="15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="1" customFormat="1" ht="15" customHeight="1">
      <c r="A563" s="1"/>
      <c r="B563" s="21"/>
      <c r="C563" s="415"/>
      <c r="D563" s="415"/>
      <c r="E563" s="415"/>
      <c r="F563" s="415"/>
      <c r="G563" s="13"/>
      <c r="H563" s="14"/>
      <c r="I563" s="14"/>
      <c r="J563" s="15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="1" customFormat="1" ht="15" customHeight="1">
      <c r="A564" s="1"/>
      <c r="B564" s="21"/>
      <c r="C564" s="415"/>
      <c r="D564" s="415"/>
      <c r="E564" s="415"/>
      <c r="F564" s="415"/>
      <c r="G564" s="74" t="s">
        <v>181</v>
      </c>
      <c r="H564" s="74">
        <v>3</v>
      </c>
      <c r="I564" s="74">
        <v>3</v>
      </c>
      <c r="J564" s="41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="1" customFormat="1" ht="15" customHeight="1">
      <c r="A565" s="1"/>
      <c r="B565" s="21"/>
      <c r="C565" s="415"/>
      <c r="D565" s="416"/>
      <c r="E565" s="416"/>
      <c r="F565" s="416"/>
      <c r="G565" s="95"/>
      <c r="H565" s="95"/>
      <c r="I565" s="95"/>
      <c r="J565" s="15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="1" customFormat="1" ht="15" customHeight="1">
      <c r="A566" s="1"/>
      <c r="B566" s="21"/>
      <c r="C566" s="416"/>
      <c r="D566" s="416"/>
      <c r="E566" s="416"/>
      <c r="F566" s="416"/>
      <c r="G566" s="95"/>
      <c r="H566" s="95"/>
      <c r="I566" s="95"/>
      <c r="J566" s="15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="1" customFormat="1" ht="15" customHeight="1">
      <c r="A567" s="1"/>
      <c r="B567" s="21"/>
      <c r="C567" s="415"/>
      <c r="D567" s="415"/>
      <c r="E567" s="415"/>
      <c r="F567" s="415"/>
      <c r="G567" s="95"/>
      <c r="H567" s="95"/>
      <c r="I567" s="95"/>
      <c r="J567" s="15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="1" customFormat="1" ht="15" customHeight="1">
      <c r="A568" s="1"/>
      <c r="B568" s="11"/>
      <c r="C568" s="418"/>
      <c r="D568" s="418"/>
      <c r="E568" s="418"/>
      <c r="F568" s="418"/>
      <c r="G568" s="343"/>
      <c r="H568" s="343"/>
      <c r="I568" s="343"/>
      <c r="J568" s="41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ht="15" customHeight="1">
      <c r="A569" s="1"/>
      <c r="B569" s="420" t="s">
        <v>182</v>
      </c>
      <c r="C569" s="421">
        <f>C570+C571+C572+C573</f>
        <v>1328178.1000000003</v>
      </c>
      <c r="D569" s="421">
        <f>D570+D571+D572+D573</f>
        <v>1645200.3800000001</v>
      </c>
      <c r="E569" s="421">
        <f>E570+E571+E572+E573</f>
        <v>1583978.9000000001</v>
      </c>
      <c r="F569" s="422">
        <f t="shared" ref="F569:F573" si="0">E569/D569*100</f>
        <v>96.278782770521858</v>
      </c>
      <c r="G569" s="423"/>
      <c r="H569" s="424"/>
      <c r="I569" s="424"/>
      <c r="J569" s="42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ht="18" customHeight="1">
      <c r="A570" s="1"/>
      <c r="B570" s="425" t="s">
        <v>20</v>
      </c>
      <c r="C570" s="426">
        <f>C543+C529+C500+C435+C404+C389+C376+C368+C358+C345+C321+C227+C204+C161+C85+C52+C32+C22+C13+C494</f>
        <v>689664.89000000013</v>
      </c>
      <c r="D570" s="426">
        <f>D543+D529+D500+D435+D404+D389+D376+D368+D358+D345+D321+D227+D204+D161+D85+D52+D32+D22+D13</f>
        <v>726027.05000000005</v>
      </c>
      <c r="E570" s="426">
        <f>E543+E529+E500+E435+E404+E389+E376+E368+E358+E345+E321+E227+E204+E161+E85+E52+E32+E22+E13</f>
        <v>685808.21999999997</v>
      </c>
      <c r="F570" s="427">
        <f t="shared" si="0"/>
        <v>94.460422652296486</v>
      </c>
      <c r="G570" s="428"/>
      <c r="H570" s="29"/>
      <c r="I570" s="29"/>
      <c r="J570" s="2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ht="15" customHeight="1">
      <c r="A571" s="1"/>
      <c r="B571" s="425" t="s">
        <v>34</v>
      </c>
      <c r="C571" s="426">
        <f>C544+C405+C390+C359+C322+C228+C86+C53+C495</f>
        <v>636167.41000000003</v>
      </c>
      <c r="D571" s="426">
        <f>D544+D405+D390+D359+D322+D228+D86+D53</f>
        <v>764473.12000000011</v>
      </c>
      <c r="E571" s="426">
        <f>E544+E405+E390+E359+E322+E228+E86+E53</f>
        <v>743506.34000000008</v>
      </c>
      <c r="F571" s="427">
        <f t="shared" si="0"/>
        <v>97.25735549733912</v>
      </c>
      <c r="G571" s="428"/>
      <c r="H571" s="29"/>
      <c r="I571" s="29"/>
      <c r="J571" s="2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ht="15" customHeight="1">
      <c r="A572" s="1"/>
      <c r="B572" s="425" t="s">
        <v>40</v>
      </c>
      <c r="C572" s="426">
        <f>C545+C406+C360+C229+C87</f>
        <v>2345.8000000000002</v>
      </c>
      <c r="D572" s="426">
        <f>D545+D406+D360+D229+D87</f>
        <v>152439.31</v>
      </c>
      <c r="E572" s="426">
        <f>E545+E406+E360+E229+E87</f>
        <v>152439.22</v>
      </c>
      <c r="F572" s="427">
        <f t="shared" si="0"/>
        <v>99.999940960110621</v>
      </c>
      <c r="G572" s="428"/>
      <c r="H572" s="29"/>
      <c r="I572" s="29"/>
      <c r="J572" s="2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ht="15" customHeight="1">
      <c r="A573" s="1"/>
      <c r="B573" s="429" t="s">
        <v>140</v>
      </c>
      <c r="C573" s="430">
        <f>C546+C407</f>
        <v>0</v>
      </c>
      <c r="D573" s="430">
        <f>D546+D407</f>
        <v>2260.9000000000001</v>
      </c>
      <c r="E573" s="430">
        <f>E546+E407</f>
        <v>2225.1199999999999</v>
      </c>
      <c r="F573" s="431">
        <f t="shared" si="0"/>
        <v>98.417444380556404</v>
      </c>
      <c r="G573" s="432"/>
      <c r="H573" s="433"/>
      <c r="I573" s="433"/>
      <c r="J573" s="43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ht="13.5">
      <c r="A574" s="1"/>
      <c r="B574" s="434" t="s">
        <v>183</v>
      </c>
      <c r="C574" s="2"/>
      <c r="D574" s="2"/>
      <c r="E574" s="2"/>
      <c r="F574" s="2"/>
      <c r="G574" s="435"/>
      <c r="H574" s="436"/>
      <c r="I574" s="436"/>
      <c r="J574" s="43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ht="12.75" hidden="1">
      <c r="A575" s="1"/>
      <c r="B575" s="434" t="s">
        <v>184</v>
      </c>
      <c r="C575" s="437">
        <v>1328178.1063600001</v>
      </c>
      <c r="D575" s="437">
        <v>1645200.39435</v>
      </c>
      <c r="E575" s="437">
        <v>1583978.9571700001</v>
      </c>
      <c r="F575" s="4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ht="12.75" hidden="1">
      <c r="A576" s="1"/>
      <c r="B576" s="434" t="s">
        <v>185</v>
      </c>
      <c r="C576" s="437">
        <f>C575-C569</f>
        <v>6.3599997665733099e-003</v>
      </c>
      <c r="D576" s="437">
        <f>D575-D569</f>
        <v>1.4349999837577343e-002</v>
      </c>
      <c r="E576" s="437">
        <f>E575-E569</f>
        <v>5.7169999927282333e-002</v>
      </c>
      <c r="F576" s="4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ht="12.75">
      <c r="A577" s="1"/>
      <c r="B577" s="4" t="s">
        <v>186</v>
      </c>
      <c r="C577" s="2"/>
      <c r="D577" s="2"/>
      <c r="E577" s="2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ht="12.75">
      <c r="A578" s="1"/>
      <c r="B578" s="4" t="s">
        <v>187</v>
      </c>
      <c r="C578" s="2"/>
      <c r="D578" s="4" t="s">
        <v>188</v>
      </c>
      <c r="E578" s="2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ht="12.75">
      <c r="A579" s="1"/>
      <c r="B579" s="2"/>
      <c r="C579" s="2"/>
      <c r="D579" s="2"/>
      <c r="E579" s="2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ht="12.75">
      <c r="A580" s="1"/>
      <c r="B580" s="1"/>
      <c r="C580" s="43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ht="12.75">
      <c r="A581" s="1"/>
      <c r="B581" s="1"/>
      <c r="C581" s="1"/>
      <c r="D581" s="43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ht="12.75">
      <c r="B587" s="1"/>
      <c r="C587" s="1"/>
      <c r="D587" s="1"/>
      <c r="E587" s="1"/>
      <c r="F587" s="1"/>
      <c r="G587" s="1"/>
      <c r="H587" s="1"/>
      <c r="I587" s="1"/>
      <c r="J587" s="1"/>
    </row>
    <row r="588" ht="12.75">
      <c r="B588" s="1"/>
      <c r="C588" s="1"/>
      <c r="D588" s="1"/>
      <c r="E588" s="1"/>
      <c r="F588" s="1"/>
      <c r="G588" s="1"/>
      <c r="H588" s="1"/>
      <c r="I588" s="1"/>
      <c r="J588" s="1"/>
    </row>
    <row r="589" ht="12.75">
      <c r="B589" s="1"/>
      <c r="C589" s="1"/>
      <c r="D589" s="1"/>
      <c r="E589" s="1"/>
      <c r="F589" s="1"/>
      <c r="G589" s="1"/>
      <c r="H589" s="1"/>
      <c r="I589" s="1"/>
      <c r="J589" s="1"/>
    </row>
    <row r="590" ht="12.75">
      <c r="B590" s="1"/>
      <c r="C590" s="1"/>
      <c r="D590" s="1"/>
      <c r="E590" s="1"/>
      <c r="F590" s="1"/>
      <c r="G590" s="1"/>
      <c r="H590" s="1"/>
      <c r="I590" s="1"/>
      <c r="J590" s="1"/>
    </row>
    <row r="591" ht="12.75">
      <c r="B591" s="1"/>
      <c r="C591" s="1"/>
      <c r="D591" s="1"/>
      <c r="E591" s="1"/>
      <c r="F591" s="1"/>
      <c r="G591" s="1"/>
      <c r="H591" s="1"/>
      <c r="I591" s="1"/>
      <c r="J591" s="1"/>
    </row>
    <row r="592" ht="12.75">
      <c r="B592" s="1"/>
      <c r="C592" s="1"/>
      <c r="D592" s="1"/>
      <c r="E592" s="1"/>
      <c r="F592" s="1"/>
      <c r="G592" s="1"/>
      <c r="H592" s="1"/>
      <c r="I592" s="1"/>
      <c r="J592" s="1"/>
    </row>
    <row r="593" ht="12.75">
      <c r="B593" s="1"/>
      <c r="C593" s="1"/>
      <c r="D593" s="1"/>
      <c r="E593" s="1"/>
      <c r="F593" s="1"/>
      <c r="G593" s="1"/>
      <c r="H593" s="1"/>
      <c r="I593" s="1"/>
      <c r="J593" s="1"/>
    </row>
    <row r="594" ht="12.75">
      <c r="B594" s="1"/>
      <c r="C594" s="1"/>
      <c r="D594" s="1"/>
      <c r="E594" s="1"/>
      <c r="F594" s="1"/>
      <c r="G594" s="1"/>
      <c r="H594" s="1"/>
      <c r="I594" s="1"/>
      <c r="J594" s="1"/>
    </row>
    <row r="595" ht="12.75">
      <c r="B595" s="1"/>
      <c r="C595" s="1"/>
      <c r="D595" s="1"/>
      <c r="E595" s="1"/>
      <c r="F595" s="1"/>
      <c r="G595" s="1"/>
      <c r="H595" s="1"/>
      <c r="I595" s="1"/>
      <c r="J595" s="1"/>
    </row>
    <row r="596" ht="12.75">
      <c r="B596" s="1"/>
      <c r="C596" s="1"/>
      <c r="D596" s="1"/>
      <c r="E596" s="1"/>
      <c r="F596" s="1"/>
      <c r="G596" s="1"/>
      <c r="H596" s="1"/>
      <c r="I596" s="1"/>
      <c r="J596" s="1"/>
    </row>
    <row r="597" ht="12.75">
      <c r="B597" s="1"/>
      <c r="C597" s="1"/>
      <c r="D597" s="1"/>
      <c r="E597" s="1"/>
      <c r="F597" s="1"/>
      <c r="G597" s="1"/>
      <c r="H597" s="1"/>
      <c r="I597" s="1"/>
      <c r="J597" s="1"/>
    </row>
    <row r="598" ht="12.75">
      <c r="B598" s="1"/>
      <c r="C598" s="1"/>
      <c r="D598" s="1"/>
      <c r="E598" s="1"/>
      <c r="F598" s="1"/>
      <c r="G598" s="1"/>
      <c r="H598" s="1"/>
      <c r="I598" s="1"/>
      <c r="J598" s="1"/>
    </row>
    <row r="599" ht="12.75">
      <c r="B599" s="1"/>
      <c r="C599" s="1"/>
      <c r="D599" s="1"/>
      <c r="E599" s="1"/>
      <c r="F599" s="1"/>
      <c r="G599" s="1"/>
      <c r="H599" s="1"/>
      <c r="I599" s="1"/>
      <c r="J599" s="1"/>
    </row>
    <row r="600" ht="12.75">
      <c r="B600" s="1"/>
      <c r="C600" s="1"/>
      <c r="D600" s="1"/>
      <c r="E600" s="1"/>
      <c r="F600" s="1"/>
      <c r="G600" s="1"/>
      <c r="H600" s="1"/>
      <c r="I600" s="1"/>
      <c r="J600" s="1"/>
    </row>
    <row r="601" ht="12.75">
      <c r="B601" s="1"/>
      <c r="C601" s="1"/>
      <c r="D601" s="1"/>
      <c r="E601" s="1"/>
      <c r="F601" s="1"/>
      <c r="G601" s="1"/>
      <c r="H601" s="1"/>
      <c r="I601" s="1"/>
      <c r="J601" s="1"/>
    </row>
    <row r="602" ht="12.75">
      <c r="B602" s="1"/>
      <c r="C602" s="1"/>
      <c r="D602" s="1"/>
      <c r="E602" s="1"/>
      <c r="F602" s="1"/>
      <c r="G602" s="1"/>
      <c r="H602" s="1"/>
      <c r="I602" s="1"/>
      <c r="J602" s="1"/>
    </row>
    <row r="603" ht="12.75">
      <c r="B603" s="1"/>
      <c r="C603" s="1"/>
      <c r="D603" s="1"/>
      <c r="E603" s="1"/>
      <c r="F603" s="1"/>
      <c r="G603" s="1"/>
      <c r="H603" s="1"/>
      <c r="I603" s="1"/>
      <c r="J603" s="1"/>
    </row>
    <row r="604" ht="12.75">
      <c r="B604" s="1"/>
      <c r="C604" s="1"/>
      <c r="D604" s="1"/>
      <c r="E604" s="1"/>
      <c r="F604" s="1"/>
      <c r="G604" s="1"/>
      <c r="H604" s="1"/>
      <c r="I604" s="1"/>
      <c r="J604" s="1"/>
    </row>
    <row r="605" ht="12.75">
      <c r="B605" s="1"/>
      <c r="C605" s="1"/>
      <c r="D605" s="1"/>
      <c r="E605" s="1"/>
      <c r="F605" s="1"/>
      <c r="G605" s="1"/>
      <c r="H605" s="1"/>
      <c r="I605" s="1"/>
      <c r="J605" s="1"/>
    </row>
    <row r="606" ht="12.75">
      <c r="B606" s="1"/>
      <c r="C606" s="1"/>
      <c r="D606" s="1"/>
      <c r="E606" s="1"/>
      <c r="F606" s="1"/>
      <c r="G606" s="1"/>
      <c r="H606" s="1"/>
      <c r="I606" s="1"/>
      <c r="J606" s="1"/>
    </row>
    <row r="607" ht="12.75">
      <c r="B607" s="1"/>
      <c r="C607" s="1"/>
      <c r="D607" s="1"/>
      <c r="E607" s="1"/>
      <c r="F607" s="1"/>
      <c r="G607" s="1"/>
      <c r="H607" s="1"/>
      <c r="I607" s="1"/>
      <c r="J607" s="1"/>
    </row>
    <row r="608" ht="12.75">
      <c r="B608" s="1"/>
      <c r="C608" s="1"/>
      <c r="D608" s="1"/>
      <c r="E608" s="1"/>
      <c r="F608" s="1"/>
      <c r="G608" s="1"/>
      <c r="H608" s="1"/>
      <c r="I608" s="1"/>
      <c r="J608" s="1"/>
    </row>
    <row r="609" ht="12.75">
      <c r="B609" s="1"/>
      <c r="C609" s="1"/>
      <c r="D609" s="1"/>
      <c r="E609" s="1"/>
      <c r="F609" s="1"/>
      <c r="G609" s="1"/>
      <c r="H609" s="1"/>
      <c r="I609" s="1"/>
      <c r="J609" s="1"/>
    </row>
    <row r="610" ht="12.75">
      <c r="B610" s="1"/>
      <c r="C610" s="1"/>
      <c r="D610" s="1"/>
      <c r="E610" s="1"/>
      <c r="F610" s="1"/>
      <c r="G610" s="1"/>
      <c r="H610" s="1"/>
      <c r="I610" s="1"/>
      <c r="J610" s="1"/>
    </row>
    <row r="611" ht="12.75">
      <c r="B611" s="1"/>
      <c r="C611" s="1"/>
      <c r="D611" s="1"/>
      <c r="E611" s="1"/>
      <c r="F611" s="1"/>
      <c r="G611" s="1"/>
      <c r="H611" s="1"/>
      <c r="I611" s="1"/>
      <c r="J611" s="1"/>
    </row>
    <row r="612" ht="12.75">
      <c r="B612" s="1"/>
      <c r="C612" s="1"/>
      <c r="D612" s="1"/>
      <c r="E612" s="1"/>
      <c r="F612" s="1"/>
      <c r="G612" s="1"/>
      <c r="H612" s="1"/>
      <c r="I612" s="1"/>
      <c r="J612" s="1"/>
    </row>
    <row r="613" ht="12.75">
      <c r="B613" s="1"/>
      <c r="C613" s="1"/>
      <c r="D613" s="1"/>
      <c r="E613" s="1"/>
      <c r="F613" s="1"/>
      <c r="G613" s="1"/>
      <c r="H613" s="1"/>
      <c r="I613" s="1"/>
      <c r="J613" s="1"/>
    </row>
    <row r="614" ht="12.75">
      <c r="B614" s="1"/>
      <c r="C614" s="1"/>
      <c r="D614" s="1"/>
      <c r="E614" s="1"/>
      <c r="F614" s="1"/>
      <c r="G614" s="1"/>
      <c r="H614" s="1"/>
      <c r="I614" s="1"/>
      <c r="J614" s="1"/>
    </row>
    <row r="615" ht="12.75">
      <c r="B615" s="1"/>
      <c r="C615" s="1"/>
      <c r="D615" s="1"/>
      <c r="E615" s="1"/>
      <c r="F615" s="1"/>
      <c r="G615" s="1"/>
      <c r="H615" s="1"/>
      <c r="I615" s="1"/>
      <c r="J615" s="1"/>
    </row>
    <row r="616" ht="12.75">
      <c r="B616" s="1"/>
      <c r="C616" s="1"/>
      <c r="D616" s="1"/>
      <c r="E616" s="1"/>
      <c r="F616" s="1"/>
      <c r="G616" s="1"/>
      <c r="H616" s="1"/>
      <c r="I616" s="1"/>
      <c r="J616" s="1"/>
    </row>
    <row r="617" ht="12.75">
      <c r="B617" s="1"/>
      <c r="C617" s="1"/>
      <c r="D617" s="1"/>
      <c r="E617" s="1"/>
      <c r="F617" s="1"/>
      <c r="G617" s="1"/>
      <c r="H617" s="1"/>
      <c r="I617" s="1"/>
      <c r="J617" s="1"/>
    </row>
    <row r="618" ht="12.75">
      <c r="B618" s="1"/>
      <c r="C618" s="1"/>
      <c r="D618" s="1"/>
      <c r="E618" s="1"/>
      <c r="F618" s="1"/>
      <c r="G618" s="1"/>
      <c r="H618" s="1"/>
      <c r="I618" s="1"/>
      <c r="J618" s="1"/>
    </row>
    <row r="619" ht="12.75">
      <c r="B619" s="1"/>
      <c r="C619" s="1"/>
      <c r="D619" s="1"/>
      <c r="E619" s="1"/>
      <c r="F619" s="1"/>
      <c r="G619" s="1"/>
      <c r="H619" s="1"/>
      <c r="I619" s="1"/>
      <c r="J619" s="1"/>
    </row>
    <row r="620" ht="12.75">
      <c r="B620" s="1"/>
      <c r="C620" s="1"/>
      <c r="D620" s="1"/>
      <c r="E620" s="1"/>
      <c r="F620" s="1"/>
      <c r="G620" s="1"/>
      <c r="H620" s="1"/>
      <c r="I620" s="1"/>
      <c r="J620" s="1"/>
    </row>
    <row r="621" ht="12.75">
      <c r="B621" s="1"/>
      <c r="C621" s="1"/>
      <c r="D621" s="1"/>
      <c r="E621" s="1"/>
      <c r="F621" s="1"/>
      <c r="G621" s="1"/>
      <c r="H621" s="1"/>
      <c r="I621" s="1"/>
      <c r="J621" s="1"/>
    </row>
    <row r="622" ht="12.75">
      <c r="B622" s="1"/>
      <c r="C622" s="1"/>
      <c r="D622" s="1"/>
      <c r="E622" s="1"/>
      <c r="F622" s="1"/>
      <c r="G622" s="1"/>
      <c r="H622" s="1"/>
      <c r="I622" s="1"/>
      <c r="J622" s="1"/>
    </row>
    <row r="623" ht="12.75">
      <c r="B623" s="1"/>
      <c r="C623" s="1"/>
      <c r="D623" s="1"/>
      <c r="E623" s="1"/>
      <c r="F623" s="1"/>
      <c r="G623" s="1"/>
      <c r="H623" s="1"/>
      <c r="I623" s="1"/>
      <c r="J623" s="1"/>
    </row>
    <row r="624" ht="12.75">
      <c r="B624" s="1"/>
      <c r="C624" s="1"/>
      <c r="D624" s="1"/>
      <c r="E624" s="1"/>
      <c r="F624" s="1"/>
      <c r="G624" s="1"/>
      <c r="H624" s="1"/>
      <c r="I624" s="1"/>
      <c r="J624" s="1"/>
    </row>
    <row r="625" ht="12.75">
      <c r="B625" s="1"/>
      <c r="C625" s="1"/>
      <c r="D625" s="1"/>
      <c r="E625" s="1"/>
      <c r="F625" s="1"/>
      <c r="G625" s="1"/>
      <c r="H625" s="1"/>
      <c r="I625" s="1"/>
      <c r="J625" s="1"/>
    </row>
    <row r="626" ht="12.75">
      <c r="B626" s="1"/>
      <c r="C626" s="1"/>
      <c r="D626" s="1"/>
      <c r="E626" s="1"/>
      <c r="F626" s="1"/>
      <c r="G626" s="1"/>
      <c r="H626" s="1"/>
      <c r="I626" s="1"/>
      <c r="J626" s="1"/>
    </row>
    <row r="627" ht="12.75">
      <c r="B627" s="1"/>
      <c r="C627" s="1"/>
      <c r="D627" s="1"/>
      <c r="E627" s="1"/>
      <c r="F627" s="1"/>
      <c r="G627" s="1"/>
      <c r="H627" s="1"/>
      <c r="I627" s="1"/>
      <c r="J627" s="1"/>
    </row>
    <row r="628" ht="12.75">
      <c r="B628" s="1"/>
      <c r="C628" s="1"/>
      <c r="D628" s="1"/>
      <c r="E628" s="1"/>
      <c r="F628" s="1"/>
      <c r="G628" s="1"/>
      <c r="H628" s="1"/>
      <c r="I628" s="1"/>
      <c r="J628" s="1"/>
    </row>
    <row r="629" ht="12.75">
      <c r="B629" s="1"/>
      <c r="C629" s="1"/>
      <c r="D629" s="1"/>
      <c r="E629" s="1"/>
      <c r="F629" s="1"/>
      <c r="G629" s="1"/>
      <c r="H629" s="1"/>
      <c r="I629" s="1"/>
      <c r="J629" s="1"/>
    </row>
    <row r="630" ht="12.75">
      <c r="B630" s="1"/>
      <c r="C630" s="1"/>
      <c r="D630" s="1"/>
      <c r="E630" s="1"/>
      <c r="F630" s="1"/>
      <c r="G630" s="1"/>
      <c r="H630" s="1"/>
      <c r="I630" s="1"/>
      <c r="J630" s="1"/>
    </row>
    <row r="631" ht="12.75">
      <c r="B631" s="1"/>
      <c r="C631" s="1"/>
      <c r="D631" s="1"/>
      <c r="E631" s="1"/>
      <c r="F631" s="1"/>
      <c r="G631" s="1"/>
      <c r="H631" s="1"/>
      <c r="I631" s="1"/>
      <c r="J631" s="1"/>
    </row>
    <row r="632" ht="12.75">
      <c r="B632" s="1"/>
      <c r="C632" s="1"/>
      <c r="D632" s="1"/>
      <c r="E632" s="1"/>
      <c r="F632" s="1"/>
      <c r="G632" s="1"/>
      <c r="H632" s="1"/>
      <c r="I632" s="1"/>
      <c r="J632" s="1"/>
    </row>
    <row r="633" ht="12.75">
      <c r="B633" s="1"/>
      <c r="C633" s="1"/>
      <c r="D633" s="1"/>
      <c r="E633" s="1"/>
      <c r="F633" s="1"/>
      <c r="G633" s="1"/>
      <c r="H633" s="1"/>
      <c r="I633" s="1"/>
      <c r="J633" s="1"/>
    </row>
    <row r="634" ht="12.75">
      <c r="B634" s="1"/>
      <c r="C634" s="1"/>
      <c r="D634" s="1"/>
      <c r="E634" s="1"/>
      <c r="F634" s="1"/>
      <c r="G634" s="1"/>
      <c r="H634" s="1"/>
      <c r="I634" s="1"/>
      <c r="J634" s="1"/>
    </row>
    <row r="635" ht="12.75">
      <c r="B635" s="1"/>
      <c r="C635" s="1"/>
      <c r="D635" s="1"/>
      <c r="E635" s="1"/>
      <c r="F635" s="1"/>
      <c r="G635" s="1"/>
      <c r="H635" s="1"/>
      <c r="I635" s="1"/>
      <c r="J635" s="1"/>
    </row>
    <row r="636" ht="12.75">
      <c r="B636" s="1"/>
      <c r="C636" s="1"/>
      <c r="D636" s="1"/>
      <c r="E636" s="1"/>
      <c r="F636" s="1"/>
      <c r="G636" s="1"/>
      <c r="H636" s="1"/>
      <c r="I636" s="1"/>
      <c r="J636" s="1"/>
    </row>
    <row r="637" ht="12.75">
      <c r="B637" s="1"/>
      <c r="C637" s="1"/>
      <c r="D637" s="1"/>
      <c r="E637" s="1"/>
      <c r="F637" s="1"/>
      <c r="G637" s="1"/>
      <c r="H637" s="1"/>
      <c r="I637" s="1"/>
      <c r="J637" s="1"/>
    </row>
    <row r="638" ht="12.75">
      <c r="B638" s="1"/>
      <c r="C638" s="1"/>
      <c r="D638" s="1"/>
      <c r="E638" s="1"/>
      <c r="F638" s="1"/>
      <c r="G638" s="1"/>
      <c r="H638" s="1"/>
      <c r="I638" s="1"/>
      <c r="J638" s="1"/>
    </row>
    <row r="639" ht="12.75">
      <c r="B639" s="1"/>
      <c r="C639" s="1"/>
      <c r="D639" s="1"/>
      <c r="E639" s="1"/>
      <c r="F639" s="1"/>
      <c r="G639" s="1"/>
      <c r="H639" s="1"/>
      <c r="I639" s="1"/>
      <c r="J639" s="1"/>
    </row>
    <row r="640" ht="12.75">
      <c r="B640" s="1"/>
      <c r="C640" s="1"/>
      <c r="D640" s="1"/>
      <c r="E640" s="1"/>
      <c r="F640" s="1"/>
      <c r="G640" s="1"/>
      <c r="H640" s="1"/>
      <c r="I640" s="1"/>
      <c r="J640" s="1"/>
    </row>
    <row r="641" ht="12.75">
      <c r="B641" s="1"/>
      <c r="C641" s="1"/>
      <c r="D641" s="1"/>
      <c r="E641" s="1"/>
      <c r="F641" s="1"/>
      <c r="G641" s="1"/>
      <c r="H641" s="1"/>
      <c r="I641" s="1"/>
      <c r="J641" s="1"/>
    </row>
    <row r="642" ht="12.75">
      <c r="B642" s="1"/>
      <c r="C642" s="1"/>
      <c r="D642" s="1"/>
      <c r="E642" s="1"/>
      <c r="F642" s="1"/>
      <c r="G642" s="1"/>
      <c r="H642" s="1"/>
      <c r="I642" s="1"/>
      <c r="J642" s="1"/>
    </row>
    <row r="643" ht="12.75">
      <c r="B643" s="1"/>
      <c r="C643" s="1"/>
      <c r="D643" s="1"/>
      <c r="E643" s="1"/>
      <c r="F643" s="1"/>
      <c r="G643" s="1"/>
      <c r="H643" s="1"/>
      <c r="I643" s="1"/>
      <c r="J643" s="1"/>
    </row>
    <row r="644" ht="12.75">
      <c r="B644" s="1"/>
      <c r="C644" s="1"/>
      <c r="D644" s="1"/>
      <c r="E644" s="1"/>
      <c r="F644" s="1"/>
      <c r="G644" s="1"/>
      <c r="H644" s="1"/>
      <c r="I644" s="1"/>
      <c r="J644" s="1"/>
    </row>
    <row r="645" ht="12.75">
      <c r="B645" s="1"/>
      <c r="C645" s="1"/>
      <c r="D645" s="1"/>
      <c r="E645" s="1"/>
      <c r="F645" s="1"/>
      <c r="G645" s="1"/>
      <c r="H645" s="1"/>
      <c r="I645" s="1"/>
      <c r="J645" s="1"/>
    </row>
    <row r="646" ht="12.75">
      <c r="B646" s="1"/>
      <c r="C646" s="1"/>
      <c r="D646" s="1"/>
      <c r="E646" s="1"/>
      <c r="F646" s="1"/>
      <c r="G646" s="1"/>
      <c r="H646" s="1"/>
      <c r="I646" s="1"/>
      <c r="J646" s="1"/>
    </row>
    <row r="647" ht="12.75">
      <c r="B647" s="1"/>
      <c r="C647" s="1"/>
      <c r="D647" s="1"/>
      <c r="E647" s="1"/>
      <c r="F647" s="1"/>
      <c r="G647" s="1"/>
      <c r="H647" s="1"/>
      <c r="I647" s="1"/>
      <c r="J647" s="1"/>
    </row>
    <row r="648" ht="12.75">
      <c r="B648" s="1"/>
      <c r="C648" s="1"/>
      <c r="D648" s="1"/>
      <c r="E648" s="1"/>
      <c r="F648" s="1"/>
      <c r="G648" s="1"/>
      <c r="H648" s="1"/>
      <c r="I648" s="1"/>
      <c r="J648" s="1"/>
    </row>
    <row r="649" ht="12.75">
      <c r="B649" s="1"/>
      <c r="C649" s="1"/>
      <c r="D649" s="1"/>
      <c r="E649" s="1"/>
      <c r="F649" s="1"/>
      <c r="G649" s="1"/>
      <c r="H649" s="1"/>
      <c r="I649" s="1"/>
      <c r="J649" s="1"/>
    </row>
    <row r="650" ht="12.75">
      <c r="B650" s="1"/>
      <c r="C650" s="1"/>
      <c r="D650" s="1"/>
      <c r="E650" s="1"/>
      <c r="F650" s="1"/>
      <c r="G650" s="1"/>
      <c r="H650" s="1"/>
      <c r="I650" s="1"/>
      <c r="J650" s="1"/>
    </row>
    <row r="651" ht="12.75">
      <c r="B651" s="1"/>
      <c r="C651" s="1"/>
      <c r="D651" s="1"/>
      <c r="E651" s="1"/>
      <c r="F651" s="1"/>
      <c r="G651" s="1"/>
      <c r="H651" s="1"/>
      <c r="I651" s="1"/>
      <c r="J651" s="1"/>
    </row>
    <row r="652" ht="12.75">
      <c r="B652" s="1"/>
      <c r="C652" s="1"/>
      <c r="D652" s="1"/>
      <c r="E652" s="1"/>
      <c r="F652" s="1"/>
      <c r="G652" s="1"/>
      <c r="H652" s="1"/>
      <c r="I652" s="1"/>
      <c r="J652" s="1"/>
    </row>
    <row r="653" ht="12.75">
      <c r="B653" s="1"/>
      <c r="C653" s="1"/>
      <c r="D653" s="1"/>
      <c r="E653" s="1"/>
      <c r="F653" s="1"/>
      <c r="G653" s="1"/>
      <c r="H653" s="1"/>
      <c r="I653" s="1"/>
      <c r="J653" s="1"/>
    </row>
    <row r="654" ht="12.75">
      <c r="B654" s="1"/>
      <c r="C654" s="1"/>
      <c r="D654" s="1"/>
      <c r="E654" s="1"/>
      <c r="F654" s="1"/>
      <c r="G654" s="1"/>
      <c r="H654" s="1"/>
      <c r="I654" s="1"/>
      <c r="J654" s="1"/>
    </row>
    <row r="655" ht="12.75">
      <c r="B655" s="1"/>
      <c r="C655" s="1"/>
      <c r="D655" s="1"/>
      <c r="E655" s="1"/>
      <c r="F655" s="1"/>
      <c r="G655" s="1"/>
      <c r="H655" s="1"/>
      <c r="I655" s="1"/>
      <c r="J655" s="1"/>
    </row>
    <row r="656" ht="12.75">
      <c r="B656" s="1"/>
      <c r="C656" s="1"/>
      <c r="D656" s="1"/>
      <c r="E656" s="1"/>
      <c r="F656" s="1"/>
      <c r="G656" s="1"/>
      <c r="H656" s="1"/>
      <c r="I656" s="1"/>
      <c r="J656" s="1"/>
    </row>
    <row r="657" ht="12.75">
      <c r="B657" s="1"/>
      <c r="C657" s="1"/>
      <c r="D657" s="1"/>
      <c r="E657" s="1"/>
      <c r="F657" s="1"/>
      <c r="G657" s="1"/>
      <c r="H657" s="1"/>
      <c r="I657" s="1"/>
      <c r="J657" s="1"/>
    </row>
    <row r="658" ht="12.75">
      <c r="B658" s="1"/>
      <c r="C658" s="1"/>
      <c r="D658" s="1"/>
      <c r="E658" s="1"/>
      <c r="F658" s="1"/>
      <c r="G658" s="1"/>
      <c r="H658" s="1"/>
      <c r="I658" s="1"/>
      <c r="J658" s="1"/>
    </row>
    <row r="659" ht="12.75">
      <c r="B659" s="1"/>
      <c r="C659" s="1"/>
      <c r="D659" s="1"/>
      <c r="E659" s="1"/>
      <c r="F659" s="1"/>
      <c r="G659" s="1"/>
      <c r="H659" s="1"/>
      <c r="I659" s="1"/>
      <c r="J659" s="1"/>
    </row>
    <row r="660" ht="12.75">
      <c r="B660" s="1"/>
      <c r="C660" s="1"/>
      <c r="D660" s="1"/>
      <c r="E660" s="1"/>
      <c r="F660" s="1"/>
      <c r="G660" s="1"/>
      <c r="H660" s="1"/>
      <c r="I660" s="1"/>
      <c r="J660" s="1"/>
    </row>
    <row r="661" ht="12.75">
      <c r="B661" s="1"/>
      <c r="C661" s="1"/>
      <c r="D661" s="1"/>
      <c r="E661" s="1"/>
      <c r="F661" s="1"/>
      <c r="G661" s="1"/>
      <c r="H661" s="1"/>
      <c r="I661" s="1"/>
      <c r="J661" s="1"/>
    </row>
    <row r="662" ht="12.75">
      <c r="B662" s="1"/>
      <c r="C662" s="1"/>
      <c r="D662" s="1"/>
      <c r="E662" s="1"/>
      <c r="F662" s="1"/>
      <c r="G662" s="1"/>
      <c r="H662" s="1"/>
      <c r="I662" s="1"/>
      <c r="J662" s="1"/>
    </row>
    <row r="663" ht="12.75">
      <c r="B663" s="1"/>
      <c r="C663" s="1"/>
      <c r="D663" s="1"/>
      <c r="E663" s="1"/>
      <c r="F663" s="1"/>
      <c r="G663" s="1"/>
      <c r="H663" s="1"/>
      <c r="I663" s="1"/>
      <c r="J663" s="1"/>
    </row>
    <row r="664" ht="12.75">
      <c r="B664" s="1"/>
      <c r="C664" s="1"/>
      <c r="D664" s="1"/>
      <c r="E664" s="1"/>
      <c r="F664" s="1"/>
      <c r="G664" s="1"/>
      <c r="H664" s="1"/>
      <c r="I664" s="1"/>
      <c r="J664" s="1"/>
    </row>
    <row r="665" ht="12.75">
      <c r="B665" s="1"/>
      <c r="C665" s="1"/>
      <c r="D665" s="1"/>
      <c r="E665" s="1"/>
      <c r="F665" s="1"/>
      <c r="G665" s="1"/>
      <c r="H665" s="1"/>
      <c r="I665" s="1"/>
      <c r="J665" s="1"/>
    </row>
    <row r="666" ht="12.75">
      <c r="B666" s="1"/>
      <c r="C666" s="1"/>
      <c r="D666" s="1"/>
      <c r="E666" s="1"/>
      <c r="F666" s="1"/>
      <c r="G666" s="1"/>
      <c r="H666" s="1"/>
      <c r="I666" s="1"/>
      <c r="J666" s="1"/>
    </row>
    <row r="667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ht="12.75">
      <c r="C697" s="1"/>
      <c r="D697" s="1"/>
      <c r="E697" s="1"/>
      <c r="F697" s="1"/>
      <c r="G697" s="1"/>
      <c r="H697" s="1"/>
    </row>
    <row r="698" ht="12.75">
      <c r="C698" s="1"/>
      <c r="D698" s="1"/>
      <c r="E698" s="1"/>
      <c r="F698" s="1"/>
    </row>
    <row r="699" ht="12.75">
      <c r="C699" s="1"/>
      <c r="D699" s="1"/>
      <c r="E699" s="1"/>
      <c r="F699" s="1"/>
    </row>
    <row r="700" ht="12.75">
      <c r="C700" s="1"/>
      <c r="D700" s="1"/>
      <c r="E700" s="1"/>
      <c r="F700" s="1"/>
    </row>
    <row r="701" ht="12.75">
      <c r="C701" s="1"/>
      <c r="D701" s="1"/>
      <c r="E701" s="1"/>
      <c r="F701" s="1"/>
    </row>
    <row r="702" ht="12.75">
      <c r="C702" s="1"/>
      <c r="D702" s="1"/>
      <c r="E702" s="1"/>
      <c r="F702" s="1"/>
      <c r="G702" s="1"/>
    </row>
    <row r="703" ht="12.75">
      <c r="C703" s="1"/>
      <c r="D703" s="1"/>
      <c r="E703" s="1"/>
      <c r="F703" s="1"/>
      <c r="G703" s="1"/>
      <c r="H703" s="1"/>
    </row>
    <row r="704" ht="12.75">
      <c r="C704" s="1"/>
      <c r="D704" s="1"/>
      <c r="E704" s="1"/>
      <c r="F704" s="1"/>
      <c r="G704" s="1"/>
      <c r="H704" s="1"/>
    </row>
    <row r="705" ht="12.75">
      <c r="C705" s="1"/>
      <c r="D705" s="1"/>
      <c r="E705" s="1"/>
      <c r="F705" s="1"/>
      <c r="G705" s="1"/>
      <c r="H705" s="1"/>
    </row>
    <row r="706" ht="12.75">
      <c r="C706" s="1"/>
      <c r="D706" s="1"/>
      <c r="E706" s="1"/>
      <c r="F706" s="1"/>
      <c r="G706" s="1"/>
      <c r="H706" s="1"/>
    </row>
    <row r="707" ht="12.75">
      <c r="C707" s="1"/>
      <c r="D707" s="1"/>
      <c r="E707" s="1"/>
      <c r="F707" s="1"/>
      <c r="G707" s="1"/>
      <c r="H707" s="1"/>
    </row>
    <row r="708" ht="12.75">
      <c r="C708" s="1"/>
      <c r="D708" s="1"/>
      <c r="E708" s="1"/>
      <c r="F708" s="1"/>
      <c r="G708" s="1"/>
    </row>
    <row r="709" ht="12.75">
      <c r="C709" s="1"/>
      <c r="D709" s="1"/>
      <c r="E709" s="1"/>
      <c r="F709" s="1"/>
    </row>
    <row r="710" ht="12.75">
      <c r="C710" s="1"/>
      <c r="D710" s="1"/>
      <c r="E710" s="1"/>
      <c r="F710" s="1"/>
    </row>
    <row r="711" ht="12.75">
      <c r="C711" s="1"/>
      <c r="D711" s="1"/>
      <c r="E711" s="1"/>
      <c r="F711" s="1"/>
      <c r="G711" s="1"/>
      <c r="H711" s="1"/>
    </row>
    <row r="712" ht="12.75">
      <c r="C712" s="1"/>
      <c r="D712" s="1"/>
      <c r="E712" s="1"/>
      <c r="F712" s="1"/>
    </row>
    <row r="713" ht="12.75">
      <c r="C713" s="1"/>
      <c r="D713" s="1"/>
      <c r="E713" s="1"/>
      <c r="F713" s="1"/>
    </row>
    <row r="714" ht="12.75">
      <c r="C714" s="1"/>
      <c r="D714" s="1"/>
      <c r="E714" s="1"/>
      <c r="F714" s="1"/>
    </row>
    <row r="715" ht="12.75">
      <c r="C715" s="1"/>
      <c r="D715" s="1"/>
      <c r="E715" s="1"/>
      <c r="F715" s="1"/>
      <c r="G715" s="1"/>
    </row>
    <row r="716" ht="12.75">
      <c r="C716" s="1"/>
      <c r="D716" s="1"/>
      <c r="E716" s="1"/>
      <c r="F716" s="1"/>
      <c r="G716" s="1"/>
      <c r="H716" s="1"/>
    </row>
    <row r="717" ht="12.75">
      <c r="C717" s="1"/>
      <c r="D717" s="1"/>
      <c r="E717" s="1"/>
      <c r="F717" s="1"/>
    </row>
    <row r="718" ht="12.75">
      <c r="C718" s="1"/>
      <c r="D718" s="1"/>
      <c r="E718" s="1"/>
      <c r="F718" s="1"/>
    </row>
    <row r="719" ht="12.75">
      <c r="C719" s="1"/>
      <c r="D719" s="1"/>
      <c r="E719" s="1"/>
      <c r="F719" s="1"/>
    </row>
    <row r="720" ht="12.75">
      <c r="C720" s="1"/>
      <c r="D720" s="1"/>
      <c r="E720" s="1"/>
      <c r="F720" s="1"/>
      <c r="G720" s="1"/>
      <c r="H720" s="1"/>
    </row>
    <row r="721" ht="12.75">
      <c r="C721" s="1"/>
      <c r="D721" s="1"/>
      <c r="E721" s="1"/>
      <c r="F721" s="1"/>
      <c r="G721" s="1"/>
      <c r="H721" s="1"/>
    </row>
    <row r="722" ht="12.75">
      <c r="C722" s="1"/>
      <c r="D722" s="1"/>
      <c r="E722" s="1"/>
      <c r="F722" s="1"/>
      <c r="G722" s="1"/>
      <c r="H722" s="1"/>
    </row>
    <row r="723" ht="12.75">
      <c r="C723" s="1"/>
      <c r="D723" s="1"/>
      <c r="E723" s="1"/>
      <c r="F723" s="1"/>
    </row>
    <row r="724" ht="12.75">
      <c r="C724" s="1"/>
      <c r="D724" s="1"/>
      <c r="E724" s="1"/>
      <c r="F724" s="1"/>
      <c r="G724" s="1"/>
      <c r="H724" s="1"/>
    </row>
    <row r="725" ht="12.75">
      <c r="C725" s="1"/>
      <c r="D725" s="1"/>
      <c r="E725" s="1"/>
      <c r="F725" s="1"/>
    </row>
    <row r="726" ht="12.75">
      <c r="C726" s="1"/>
      <c r="D726" s="1"/>
      <c r="E726" s="1"/>
      <c r="F726" s="1"/>
    </row>
    <row r="727" ht="12.75">
      <c r="C727" s="1"/>
      <c r="D727" s="1"/>
      <c r="E727" s="1"/>
      <c r="F727" s="1"/>
    </row>
    <row r="728" ht="12.75">
      <c r="C728" s="1"/>
      <c r="D728" s="1"/>
      <c r="E728" s="1"/>
      <c r="F728" s="1"/>
      <c r="G728" s="1"/>
      <c r="H728" s="1"/>
    </row>
    <row r="729" ht="12.75">
      <c r="C729" s="1"/>
      <c r="D729" s="1"/>
      <c r="E729" s="1"/>
      <c r="F729" s="1"/>
      <c r="G729" s="1"/>
      <c r="H729" s="1"/>
    </row>
    <row r="730" ht="12.75">
      <c r="C730" s="1"/>
      <c r="D730" s="1"/>
      <c r="E730" s="1"/>
      <c r="F730" s="1"/>
      <c r="G730" s="1"/>
      <c r="H730" s="1"/>
    </row>
    <row r="731" ht="12.75">
      <c r="C731" s="1"/>
      <c r="D731" s="1"/>
      <c r="E731" s="1"/>
      <c r="F731" s="1"/>
      <c r="G731" s="1"/>
    </row>
    <row r="732" ht="12.75">
      <c r="C732" s="1"/>
      <c r="D732" s="1"/>
      <c r="E732" s="1"/>
      <c r="F732" s="1"/>
      <c r="G732" s="1"/>
      <c r="H732" s="1"/>
    </row>
    <row r="733" ht="12.75">
      <c r="C733" s="1"/>
      <c r="D733" s="1"/>
      <c r="E733" s="1"/>
      <c r="F733" s="1"/>
      <c r="G733" s="1"/>
      <c r="H733" s="1"/>
    </row>
    <row r="734" ht="12.75">
      <c r="C734" s="1"/>
      <c r="D734" s="1"/>
      <c r="E734" s="1"/>
      <c r="F734" s="1"/>
      <c r="G734" s="1"/>
    </row>
    <row r="735" ht="12.75">
      <c r="C735" s="1"/>
      <c r="D735" s="1"/>
      <c r="E735" s="1"/>
      <c r="F735" s="1"/>
    </row>
    <row r="736" ht="12.75">
      <c r="C736" s="1"/>
      <c r="D736" s="1"/>
      <c r="E736" s="1"/>
      <c r="F736" s="1"/>
    </row>
    <row r="737" ht="12.75">
      <c r="C737" s="1"/>
      <c r="D737" s="1"/>
      <c r="E737" s="1"/>
      <c r="F737" s="1"/>
    </row>
    <row r="738" ht="12.75">
      <c r="C738" s="1"/>
      <c r="D738" s="1"/>
      <c r="E738" s="1"/>
      <c r="F738" s="1"/>
    </row>
    <row r="739" ht="12.75">
      <c r="C739" s="1"/>
      <c r="D739" s="1"/>
      <c r="E739" s="1"/>
      <c r="F739" s="1"/>
    </row>
    <row r="740" ht="12.75">
      <c r="C740" s="1"/>
      <c r="D740" s="1"/>
      <c r="E740" s="1"/>
      <c r="F740" s="1"/>
    </row>
    <row r="741" ht="12.75">
      <c r="C741" s="1"/>
      <c r="D741" s="1"/>
      <c r="E741" s="1"/>
      <c r="F741" s="1"/>
      <c r="G741" s="1"/>
      <c r="H741" s="1"/>
    </row>
    <row r="742" ht="12.75">
      <c r="C742" s="1"/>
      <c r="D742" s="1"/>
      <c r="E742" s="1"/>
      <c r="F742" s="1"/>
      <c r="G742" s="1"/>
      <c r="H742" s="1"/>
    </row>
    <row r="743" ht="12.75">
      <c r="C743" s="1"/>
      <c r="D743" s="1"/>
      <c r="E743" s="1"/>
      <c r="F743" s="1"/>
    </row>
    <row r="744" ht="12.75">
      <c r="C744" s="1"/>
      <c r="D744" s="1"/>
      <c r="E744" s="1"/>
      <c r="F744" s="1"/>
    </row>
    <row r="745" ht="12.75">
      <c r="C745" s="1"/>
      <c r="D745" s="1"/>
      <c r="E745" s="1"/>
      <c r="F745" s="1"/>
    </row>
    <row r="746" ht="12.75">
      <c r="C746" s="1"/>
      <c r="D746" s="1"/>
      <c r="E746" s="1"/>
      <c r="F746" s="1"/>
      <c r="G746" s="1"/>
      <c r="H746" s="1"/>
    </row>
    <row r="747" ht="12.75">
      <c r="C747" s="1"/>
      <c r="D747" s="1"/>
      <c r="E747" s="1"/>
      <c r="F747" s="1"/>
      <c r="G747" s="1"/>
      <c r="H747" s="1"/>
    </row>
    <row r="748" ht="12.75">
      <c r="C748" s="1"/>
      <c r="D748" s="1"/>
      <c r="E748" s="1"/>
      <c r="F748" s="1"/>
    </row>
    <row r="749" ht="12.75">
      <c r="C749" s="1"/>
      <c r="D749" s="1"/>
      <c r="E749" s="1"/>
      <c r="F749" s="1"/>
    </row>
    <row r="750" ht="12.75">
      <c r="C750" s="1"/>
      <c r="D750" s="1"/>
      <c r="E750" s="1"/>
      <c r="F750" s="1"/>
    </row>
    <row r="751" ht="12.75">
      <c r="C751" s="1"/>
      <c r="D751" s="1"/>
      <c r="E751" s="1"/>
      <c r="F751" s="1"/>
      <c r="G751" s="1"/>
      <c r="H751" s="1"/>
    </row>
    <row r="752" ht="12.75">
      <c r="C752" s="1"/>
      <c r="D752" s="1"/>
      <c r="E752" s="1"/>
      <c r="F752" s="1"/>
    </row>
    <row r="753" ht="12.75">
      <c r="C753" s="1"/>
      <c r="D753" s="1"/>
      <c r="E753" s="1"/>
      <c r="F753" s="1"/>
    </row>
    <row r="754" ht="12.75">
      <c r="C754" s="1"/>
      <c r="D754" s="1"/>
      <c r="E754" s="1"/>
      <c r="F754" s="1"/>
    </row>
    <row r="755" ht="12.75">
      <c r="C755" s="1"/>
      <c r="D755" s="1"/>
      <c r="E755" s="1"/>
      <c r="F755" s="1"/>
    </row>
    <row r="756" ht="12.75">
      <c r="C756" s="1"/>
      <c r="D756" s="1"/>
      <c r="E756" s="1"/>
      <c r="F756" s="1"/>
      <c r="G756" s="1"/>
    </row>
    <row r="757" ht="12.75">
      <c r="C757" s="1"/>
      <c r="D757" s="1"/>
      <c r="E757" s="1"/>
      <c r="F757" s="1"/>
      <c r="G757" s="1"/>
      <c r="H757" s="1"/>
    </row>
    <row r="758" ht="12.75">
      <c r="C758" s="1"/>
      <c r="D758" s="1"/>
      <c r="E758" s="1"/>
      <c r="F758" s="1"/>
    </row>
    <row r="759" ht="12.75">
      <c r="C759" s="1"/>
      <c r="D759" s="1"/>
      <c r="E759" s="1"/>
      <c r="F759" s="1"/>
    </row>
    <row r="760" ht="12.75">
      <c r="C760" s="1"/>
      <c r="D760" s="1"/>
      <c r="E760" s="1"/>
      <c r="F760" s="1"/>
    </row>
    <row r="761" ht="12.75">
      <c r="C761" s="1"/>
      <c r="D761" s="1"/>
      <c r="E761" s="1"/>
      <c r="F761" s="1"/>
      <c r="G761" s="1"/>
      <c r="H761" s="1"/>
    </row>
    <row r="762" ht="12.75">
      <c r="C762" s="1"/>
      <c r="D762" s="1"/>
      <c r="E762" s="1"/>
      <c r="F762" s="1"/>
      <c r="G762" s="1"/>
      <c r="H762" s="1"/>
    </row>
    <row r="763" ht="12.75">
      <c r="C763" s="1"/>
      <c r="D763" s="1"/>
      <c r="E763" s="1"/>
      <c r="F763" s="1"/>
      <c r="G763" s="1"/>
      <c r="H763" s="1"/>
    </row>
    <row r="764" ht="12.75">
      <c r="C764" s="1"/>
      <c r="D764" s="1"/>
      <c r="E764" s="1"/>
      <c r="F764" s="1"/>
    </row>
    <row r="765" ht="12.75">
      <c r="C765" s="1"/>
      <c r="D765" s="1"/>
      <c r="E765" s="1"/>
      <c r="F765" s="1"/>
    </row>
    <row r="766" ht="12.75">
      <c r="C766" s="1"/>
      <c r="D766" s="1"/>
      <c r="E766" s="1"/>
      <c r="F766" s="1"/>
      <c r="G766" s="1"/>
      <c r="H766" s="1"/>
    </row>
    <row r="767" ht="12.75">
      <c r="C767" s="1"/>
      <c r="D767" s="1"/>
      <c r="E767" s="1"/>
      <c r="F767" s="1"/>
      <c r="G767" s="1"/>
      <c r="H767" s="1"/>
    </row>
    <row r="768" ht="12.75">
      <c r="C768" s="1"/>
      <c r="D768" s="1"/>
      <c r="E768" s="1"/>
      <c r="F768" s="1"/>
    </row>
    <row r="769" ht="12.75">
      <c r="C769" s="1"/>
      <c r="D769" s="1"/>
      <c r="E769" s="1"/>
      <c r="F769" s="1"/>
    </row>
    <row r="770" ht="12.75">
      <c r="C770" s="1"/>
      <c r="D770" s="1"/>
      <c r="E770" s="1"/>
      <c r="F770" s="1"/>
    </row>
    <row r="771" ht="12.75">
      <c r="C771" s="1"/>
      <c r="D771" s="1"/>
      <c r="E771" s="1"/>
      <c r="F771" s="1"/>
      <c r="G771" s="1"/>
      <c r="H771" s="1"/>
    </row>
    <row r="772" ht="12.75">
      <c r="C772" s="1"/>
      <c r="D772" s="1"/>
      <c r="E772" s="1"/>
      <c r="F772" s="1"/>
      <c r="G772" s="1"/>
      <c r="H772" s="1"/>
    </row>
    <row r="773" ht="12.75">
      <c r="C773" s="1"/>
      <c r="D773" s="1"/>
      <c r="E773" s="1"/>
      <c r="F773" s="1"/>
      <c r="G773" s="1"/>
      <c r="H773" s="1"/>
    </row>
    <row r="774" ht="12.75">
      <c r="C774" s="1"/>
      <c r="D774" s="1"/>
      <c r="E774" s="1"/>
      <c r="F774" s="1"/>
    </row>
    <row r="775" ht="12.75">
      <c r="C775" s="1"/>
      <c r="D775" s="1"/>
      <c r="E775" s="1"/>
      <c r="F775" s="1"/>
    </row>
    <row r="776" ht="12.75">
      <c r="C776" s="1"/>
      <c r="D776" s="1"/>
      <c r="E776" s="1"/>
      <c r="F776" s="1"/>
      <c r="G776" s="1"/>
      <c r="H776" s="1"/>
    </row>
    <row r="777" ht="12.75">
      <c r="C777" s="1"/>
      <c r="D777" s="1"/>
      <c r="E777" s="1"/>
      <c r="F777" s="1"/>
      <c r="G777" s="1"/>
      <c r="H777" s="1"/>
    </row>
    <row r="778" ht="12.75">
      <c r="C778" s="1"/>
      <c r="D778" s="1"/>
      <c r="E778" s="1"/>
      <c r="F778" s="1"/>
    </row>
    <row r="779" ht="12.75">
      <c r="C779" s="1"/>
      <c r="D779" s="1"/>
      <c r="E779" s="1"/>
      <c r="F779" s="1"/>
    </row>
    <row r="780" ht="12.75">
      <c r="C780" s="1"/>
      <c r="D780" s="1"/>
      <c r="E780" s="1"/>
      <c r="F780" s="1"/>
    </row>
    <row r="781" ht="12.75">
      <c r="C781" s="1"/>
      <c r="D781" s="1"/>
      <c r="E781" s="1"/>
      <c r="F781" s="1"/>
      <c r="G781" s="1"/>
      <c r="H781" s="1"/>
    </row>
    <row r="782" ht="12.75">
      <c r="C782" s="1"/>
      <c r="D782" s="1"/>
      <c r="E782" s="1"/>
      <c r="F782" s="1"/>
      <c r="G782" s="1"/>
      <c r="H782" s="1"/>
    </row>
    <row r="783" ht="12.75">
      <c r="C783" s="1"/>
      <c r="D783" s="1"/>
      <c r="E783" s="1"/>
      <c r="F783" s="1"/>
    </row>
    <row r="784" ht="12.75">
      <c r="C784" s="1"/>
      <c r="D784" s="1"/>
      <c r="E784" s="1"/>
      <c r="F784" s="1"/>
    </row>
    <row r="785" ht="12.75">
      <c r="C785" s="1"/>
      <c r="D785" s="1"/>
      <c r="E785" s="1"/>
      <c r="F785" s="1"/>
    </row>
    <row r="786" ht="12.75">
      <c r="C786" s="1"/>
      <c r="D786" s="1"/>
      <c r="E786" s="1"/>
      <c r="F786" s="1"/>
      <c r="G786" s="1"/>
      <c r="H786" s="1"/>
    </row>
    <row r="787" ht="12.75">
      <c r="C787" s="1"/>
      <c r="D787" s="1"/>
      <c r="E787" s="1"/>
      <c r="F787" s="1"/>
      <c r="G787" s="1"/>
      <c r="H787" s="1"/>
    </row>
    <row r="788" ht="12.75">
      <c r="C788" s="1"/>
      <c r="D788" s="1"/>
      <c r="E788" s="1"/>
      <c r="F788" s="1"/>
    </row>
    <row r="789" ht="12.75">
      <c r="C789" s="1"/>
      <c r="D789" s="1"/>
      <c r="E789" s="1"/>
      <c r="F789" s="1"/>
    </row>
    <row r="790" ht="12.75">
      <c r="C790" s="1"/>
      <c r="D790" s="1"/>
      <c r="E790" s="1"/>
      <c r="F790" s="1"/>
    </row>
    <row r="791" ht="12.75">
      <c r="C791" s="1"/>
      <c r="D791" s="1"/>
      <c r="E791" s="1"/>
      <c r="F791" s="1"/>
      <c r="G791" s="1"/>
      <c r="H791" s="1"/>
    </row>
    <row r="792" ht="12.75">
      <c r="C792" s="1"/>
      <c r="D792" s="1"/>
      <c r="E792" s="1"/>
      <c r="F792" s="1"/>
      <c r="G792" s="1"/>
      <c r="H792" s="1"/>
    </row>
    <row r="793" ht="12.75">
      <c r="C793" s="1"/>
      <c r="D793" s="1"/>
      <c r="E793" s="1"/>
      <c r="F793" s="1"/>
      <c r="G793" s="1"/>
      <c r="H793" s="1"/>
    </row>
    <row r="794" ht="12.75">
      <c r="C794" s="1"/>
      <c r="D794" s="1"/>
      <c r="E794" s="1"/>
      <c r="F794" s="1"/>
    </row>
    <row r="795" ht="12.75">
      <c r="C795" s="1"/>
      <c r="D795" s="1"/>
      <c r="E795" s="1"/>
      <c r="F795" s="1"/>
    </row>
    <row r="796" ht="12.75">
      <c r="C796" s="1"/>
      <c r="D796" s="1"/>
      <c r="E796" s="1"/>
      <c r="F796" s="1"/>
      <c r="G796" s="1"/>
      <c r="H796" s="1"/>
    </row>
    <row r="797" ht="12.75">
      <c r="C797" s="1"/>
      <c r="D797" s="1"/>
      <c r="E797" s="1"/>
      <c r="F797" s="1"/>
    </row>
    <row r="798" ht="12.75">
      <c r="C798" s="1"/>
      <c r="D798" s="1"/>
      <c r="E798" s="1"/>
      <c r="F798" s="1"/>
      <c r="G798" s="1"/>
      <c r="H798" s="1"/>
    </row>
    <row r="799" ht="12.75">
      <c r="C799" s="1"/>
      <c r="D799" s="1"/>
      <c r="E799" s="1"/>
      <c r="F799" s="1"/>
    </row>
    <row r="800" ht="12.75">
      <c r="C800" s="1"/>
      <c r="D800" s="1"/>
      <c r="E800" s="1"/>
      <c r="F800" s="1"/>
    </row>
    <row r="801" ht="12.75">
      <c r="C801" s="1"/>
      <c r="D801" s="1"/>
      <c r="E801" s="1"/>
      <c r="F801" s="1"/>
    </row>
    <row r="802" ht="12.75">
      <c r="C802" s="1"/>
      <c r="D802" s="1"/>
      <c r="E802" s="1"/>
      <c r="F802" s="1"/>
      <c r="G802" s="1"/>
      <c r="H802" s="1"/>
    </row>
    <row r="803" ht="12.75">
      <c r="C803" s="1"/>
      <c r="D803" s="1"/>
      <c r="E803" s="1"/>
      <c r="F803" s="1"/>
    </row>
    <row r="804" ht="12.75">
      <c r="C804" s="1"/>
      <c r="D804" s="1"/>
      <c r="E804" s="1"/>
      <c r="F804" s="1"/>
    </row>
    <row r="805" ht="12.75">
      <c r="C805" s="1"/>
      <c r="D805" s="1"/>
      <c r="E805" s="1"/>
      <c r="F805" s="1"/>
    </row>
    <row r="806" ht="12.75">
      <c r="C806" s="1"/>
      <c r="D806" s="1"/>
      <c r="E806" s="1"/>
      <c r="F806" s="1"/>
    </row>
    <row r="807" ht="12.75">
      <c r="C807" s="1"/>
      <c r="D807" s="1"/>
      <c r="E807" s="1"/>
      <c r="F807" s="1"/>
      <c r="G807" s="1"/>
    </row>
    <row r="808" ht="12.75">
      <c r="C808" s="1"/>
      <c r="D808" s="1"/>
      <c r="E808" s="1"/>
      <c r="F808" s="1"/>
      <c r="G808" s="1"/>
      <c r="H808" s="1"/>
    </row>
    <row r="809" ht="12.75">
      <c r="C809" s="1"/>
      <c r="D809" s="1"/>
      <c r="E809" s="1"/>
      <c r="F809" s="1"/>
    </row>
    <row r="810" ht="12.75">
      <c r="C810" s="1"/>
      <c r="D810" s="1"/>
      <c r="E810" s="1"/>
      <c r="F810" s="1"/>
    </row>
    <row r="811" ht="12.75">
      <c r="C811" s="1"/>
      <c r="D811" s="1"/>
      <c r="E811" s="1"/>
      <c r="F811" s="1"/>
    </row>
    <row r="812" ht="12.75">
      <c r="C812" s="1"/>
      <c r="D812" s="1"/>
      <c r="E812" s="1"/>
      <c r="F812" s="1"/>
      <c r="G812" s="1"/>
      <c r="H812" s="1"/>
    </row>
    <row r="813" ht="12.75">
      <c r="C813" s="1"/>
      <c r="D813" s="1"/>
      <c r="E813" s="1"/>
      <c r="F813" s="1"/>
      <c r="G813" s="1"/>
      <c r="H813" s="1"/>
    </row>
    <row r="814" ht="12.75">
      <c r="C814" s="1"/>
      <c r="D814" s="1"/>
      <c r="E814" s="1"/>
      <c r="F814" s="1"/>
    </row>
    <row r="815" ht="12.75">
      <c r="C815" s="1"/>
      <c r="D815" s="1"/>
      <c r="E815" s="1"/>
      <c r="F815" s="1"/>
    </row>
    <row r="816" ht="12.75">
      <c r="C816" s="1"/>
      <c r="D816" s="1"/>
      <c r="E816" s="1"/>
      <c r="F816" s="1"/>
    </row>
    <row r="817" ht="12.75">
      <c r="C817" s="1"/>
      <c r="D817" s="1"/>
      <c r="E817" s="1"/>
      <c r="F817" s="1"/>
      <c r="G817" s="1"/>
      <c r="H817" s="1"/>
    </row>
    <row r="818" ht="12.75">
      <c r="C818" s="1"/>
      <c r="D818" s="1"/>
      <c r="E818" s="1"/>
      <c r="F818" s="1"/>
      <c r="G818" s="1"/>
      <c r="H818" s="1"/>
    </row>
    <row r="819" ht="12.75">
      <c r="C819" s="1"/>
      <c r="D819" s="1"/>
      <c r="E819" s="1"/>
      <c r="F819" s="1"/>
      <c r="G819" s="1"/>
      <c r="H819" s="1"/>
    </row>
    <row r="820" ht="12.75">
      <c r="C820" s="1"/>
      <c r="D820" s="1"/>
      <c r="E820" s="1"/>
      <c r="F820" s="1"/>
    </row>
    <row r="821" ht="12.75">
      <c r="C821" s="1"/>
      <c r="D821" s="1"/>
      <c r="E821" s="1"/>
      <c r="F821" s="1"/>
    </row>
    <row r="822" ht="12.75">
      <c r="C822" s="1"/>
      <c r="D822" s="1"/>
      <c r="E822" s="1"/>
      <c r="F822" s="1"/>
      <c r="G822" s="1"/>
      <c r="H822" s="1"/>
    </row>
    <row r="823" ht="12.75">
      <c r="C823" s="1"/>
      <c r="D823" s="1"/>
      <c r="E823" s="1"/>
      <c r="F823" s="1"/>
      <c r="G823" s="1"/>
      <c r="H823" s="1"/>
    </row>
    <row r="824" ht="12.75">
      <c r="C824" s="1"/>
      <c r="D824" s="1"/>
      <c r="E824" s="1"/>
      <c r="F824" s="1"/>
      <c r="G824" s="1"/>
      <c r="H824" s="1"/>
    </row>
    <row r="825" ht="12.75">
      <c r="C825" s="1"/>
      <c r="D825" s="1"/>
      <c r="E825" s="1"/>
      <c r="F825" s="1"/>
      <c r="G825" s="1"/>
      <c r="H825" s="1"/>
    </row>
    <row r="826" ht="12.75">
      <c r="C826" s="1"/>
      <c r="D826" s="1"/>
      <c r="E826" s="1"/>
      <c r="F826" s="1"/>
    </row>
    <row r="827" ht="12.75">
      <c r="C827" s="1"/>
      <c r="D827" s="1"/>
      <c r="E827" s="1"/>
      <c r="F827" s="1"/>
      <c r="G827" s="1"/>
      <c r="H827" s="1"/>
    </row>
    <row r="828" ht="12.75">
      <c r="C828" s="1"/>
      <c r="D828" s="1"/>
      <c r="E828" s="1"/>
      <c r="F828" s="1"/>
      <c r="G828" s="1"/>
      <c r="H828" s="1"/>
    </row>
    <row r="829" ht="12.75">
      <c r="C829" s="1"/>
      <c r="D829" s="1"/>
      <c r="E829" s="1"/>
      <c r="F829" s="1"/>
    </row>
    <row r="830" ht="12.75">
      <c r="C830" s="1"/>
      <c r="D830" s="1"/>
      <c r="E830" s="1"/>
      <c r="F830" s="1"/>
    </row>
    <row r="831" ht="12.75">
      <c r="C831" s="1"/>
      <c r="D831" s="1"/>
      <c r="E831" s="1"/>
      <c r="F831" s="1"/>
    </row>
    <row r="832" ht="12.75">
      <c r="C832" s="1"/>
      <c r="D832" s="1"/>
      <c r="E832" s="1"/>
      <c r="F832" s="1"/>
      <c r="G832" s="1"/>
      <c r="H832" s="1"/>
    </row>
    <row r="833" ht="12.75">
      <c r="C833" s="1"/>
      <c r="D833" s="1"/>
      <c r="E833" s="1"/>
      <c r="F833" s="1"/>
      <c r="G833" s="1"/>
      <c r="H833" s="1"/>
    </row>
    <row r="834" ht="12.75">
      <c r="C834" s="1"/>
      <c r="D834" s="1"/>
      <c r="E834" s="1"/>
      <c r="F834" s="1"/>
    </row>
    <row r="835" ht="12.75">
      <c r="C835" s="1"/>
      <c r="D835" s="1"/>
      <c r="E835" s="1"/>
      <c r="F835" s="1"/>
    </row>
    <row r="836" ht="12.75">
      <c r="C836" s="1"/>
      <c r="D836" s="1"/>
      <c r="E836" s="1"/>
      <c r="F836" s="1"/>
    </row>
    <row r="837" ht="12.75">
      <c r="C837" s="1"/>
      <c r="D837" s="1"/>
      <c r="E837" s="1"/>
      <c r="F837" s="1"/>
      <c r="G837" s="1"/>
      <c r="H837" s="1"/>
    </row>
    <row r="838" ht="12.75">
      <c r="C838" s="1"/>
      <c r="D838" s="1"/>
      <c r="E838" s="1"/>
      <c r="F838" s="1"/>
      <c r="G838" s="1"/>
      <c r="H838" s="1"/>
    </row>
    <row r="839" ht="12.75">
      <c r="C839" s="1"/>
      <c r="D839" s="1"/>
      <c r="E839" s="1"/>
      <c r="F839" s="1"/>
    </row>
    <row r="840" ht="12.75">
      <c r="C840" s="1"/>
      <c r="D840" s="1"/>
      <c r="E840" s="1"/>
      <c r="F840" s="1"/>
    </row>
    <row r="841" ht="12.75">
      <c r="C841" s="1"/>
      <c r="D841" s="1"/>
      <c r="E841" s="1"/>
      <c r="F841" s="1"/>
    </row>
    <row r="842" ht="12.75">
      <c r="C842" s="1"/>
      <c r="D842" s="1"/>
      <c r="E842" s="1"/>
      <c r="F842" s="1"/>
      <c r="G842" s="1"/>
      <c r="H842" s="1"/>
    </row>
    <row r="843" ht="12.75">
      <c r="C843" s="1"/>
      <c r="D843" s="1"/>
      <c r="E843" s="1"/>
      <c r="F843" s="1"/>
      <c r="G843" s="1"/>
      <c r="H843" s="1"/>
    </row>
    <row r="844" ht="12.75">
      <c r="C844" s="1"/>
      <c r="D844" s="1"/>
      <c r="E844" s="1"/>
      <c r="F844" s="1"/>
    </row>
    <row r="845" ht="12.75">
      <c r="C845" s="1"/>
      <c r="D845" s="1"/>
      <c r="E845" s="1"/>
      <c r="F845" s="1"/>
    </row>
    <row r="846" ht="12.75">
      <c r="C846" s="1"/>
      <c r="D846" s="1"/>
      <c r="E846" s="1"/>
      <c r="F846" s="1"/>
    </row>
    <row r="847" ht="12.75">
      <c r="C847" s="1"/>
      <c r="D847" s="1"/>
      <c r="E847" s="1"/>
      <c r="F847" s="1"/>
      <c r="G847" s="1"/>
      <c r="H847" s="1"/>
    </row>
    <row r="848" ht="12.75">
      <c r="C848" s="1"/>
      <c r="D848" s="1"/>
      <c r="E848" s="1"/>
      <c r="F848" s="1"/>
      <c r="G848" s="1"/>
      <c r="H848" s="1"/>
    </row>
    <row r="849" ht="12.75">
      <c r="C849" s="1"/>
      <c r="D849" s="1"/>
      <c r="E849" s="1"/>
      <c r="F849" s="1"/>
      <c r="G849" s="1"/>
      <c r="H849" s="1"/>
    </row>
    <row r="850" ht="12.75">
      <c r="C850" s="1"/>
      <c r="D850" s="1"/>
      <c r="E850" s="1"/>
      <c r="F850" s="1"/>
    </row>
    <row r="851" ht="12.75">
      <c r="C851" s="1"/>
      <c r="D851" s="1"/>
      <c r="E851" s="1"/>
      <c r="F851" s="1"/>
    </row>
    <row r="852" ht="12.75">
      <c r="C852" s="1"/>
      <c r="D852" s="1"/>
      <c r="E852" s="1"/>
      <c r="F852" s="1"/>
      <c r="G852" s="1"/>
      <c r="H852" s="1"/>
    </row>
    <row r="853" ht="12.75">
      <c r="C853" s="1"/>
      <c r="D853" s="1"/>
      <c r="E853" s="1"/>
      <c r="F853" s="1"/>
      <c r="G853" s="1"/>
      <c r="H853" s="1"/>
    </row>
    <row r="854" ht="12.75">
      <c r="C854" s="1"/>
      <c r="D854" s="1"/>
      <c r="E854" s="1"/>
      <c r="F854" s="1"/>
      <c r="G854" s="1"/>
      <c r="H854" s="1"/>
    </row>
    <row r="855" ht="12.75">
      <c r="C855" s="1"/>
      <c r="D855" s="1"/>
      <c r="E855" s="1"/>
      <c r="F855" s="1"/>
      <c r="G855" s="1"/>
      <c r="H855" s="1"/>
    </row>
    <row r="856" ht="12.75">
      <c r="C856" s="1"/>
      <c r="D856" s="1"/>
      <c r="E856" s="1"/>
      <c r="F856" s="1"/>
      <c r="G856" s="1"/>
    </row>
    <row r="857" ht="12.75">
      <c r="C857" s="1"/>
      <c r="D857" s="1"/>
      <c r="E857" s="1"/>
      <c r="F857" s="1"/>
    </row>
    <row r="858" ht="12.75">
      <c r="C858" s="1"/>
      <c r="D858" s="1"/>
      <c r="E858" s="1"/>
      <c r="F858" s="1"/>
      <c r="G858" s="1"/>
      <c r="H858" s="1"/>
    </row>
    <row r="859" ht="12.75">
      <c r="C859" s="1"/>
      <c r="D859" s="1"/>
      <c r="E859" s="1"/>
      <c r="F859" s="1"/>
      <c r="G859" s="1"/>
      <c r="H859" s="1"/>
    </row>
    <row r="860" ht="12.75">
      <c r="C860" s="1"/>
      <c r="D860" s="1"/>
      <c r="E860" s="1"/>
      <c r="F860" s="1"/>
    </row>
    <row r="861" ht="12.75">
      <c r="C861" s="1"/>
      <c r="D861" s="1"/>
      <c r="E861" s="1"/>
      <c r="F861" s="1"/>
      <c r="G861" s="1"/>
      <c r="H861" s="1"/>
    </row>
    <row r="862" ht="12.75">
      <c r="C862" s="1"/>
      <c r="D862" s="1"/>
      <c r="E862" s="1"/>
      <c r="F862" s="1"/>
      <c r="G862" s="1"/>
      <c r="H862" s="1"/>
    </row>
    <row r="863" ht="12.75">
      <c r="C863" s="1"/>
      <c r="D863" s="1"/>
      <c r="E863" s="1"/>
      <c r="F863" s="1"/>
      <c r="G863" s="1"/>
      <c r="H863" s="1"/>
    </row>
    <row r="864" ht="12.75">
      <c r="C864" s="1"/>
      <c r="D864" s="1"/>
      <c r="E864" s="1"/>
      <c r="F864" s="1"/>
      <c r="G864" s="1"/>
      <c r="H864" s="1"/>
    </row>
    <row r="865" ht="12.75">
      <c r="C865" s="1"/>
      <c r="D865" s="1"/>
      <c r="E865" s="1"/>
      <c r="F865" s="1"/>
      <c r="G865" s="1"/>
    </row>
    <row r="866" ht="12.75">
      <c r="C866" s="1"/>
      <c r="D866" s="1"/>
      <c r="E866" s="1"/>
      <c r="F866" s="1"/>
    </row>
    <row r="867" ht="12.75">
      <c r="C867" s="1"/>
      <c r="D867" s="1"/>
      <c r="E867" s="1"/>
      <c r="F867" s="1"/>
    </row>
    <row r="868" ht="12.75">
      <c r="C868" s="1"/>
      <c r="D868" s="1"/>
      <c r="E868" s="1"/>
      <c r="F868" s="1"/>
      <c r="G868" s="1"/>
      <c r="H868" s="1"/>
    </row>
    <row r="869" ht="12.75">
      <c r="C869" s="1"/>
      <c r="D869" s="1"/>
      <c r="E869" s="1"/>
      <c r="F869" s="1"/>
    </row>
    <row r="870" ht="12.75">
      <c r="C870" s="1"/>
      <c r="D870" s="1"/>
      <c r="E870" s="1"/>
      <c r="F870" s="1"/>
    </row>
    <row r="871" ht="12.75">
      <c r="C871" s="1"/>
      <c r="D871" s="1"/>
      <c r="E871" s="1"/>
      <c r="F871" s="1"/>
    </row>
    <row r="872" ht="12.75">
      <c r="C872" s="1"/>
      <c r="D872" s="1"/>
      <c r="E872" s="1"/>
      <c r="F872" s="1"/>
    </row>
    <row r="873" ht="12.75">
      <c r="C873" s="1"/>
      <c r="D873" s="1"/>
      <c r="E873" s="1"/>
      <c r="F873" s="1"/>
      <c r="G873" s="1"/>
      <c r="H873" s="1"/>
    </row>
    <row r="874" ht="12.75">
      <c r="C874" s="1"/>
      <c r="D874" s="1"/>
      <c r="E874" s="1"/>
      <c r="F874" s="1"/>
      <c r="G874" s="1"/>
      <c r="H874" s="1"/>
    </row>
    <row r="875" ht="12.75">
      <c r="C875" s="1"/>
      <c r="D875" s="1"/>
      <c r="E875" s="1"/>
      <c r="F875" s="1"/>
    </row>
    <row r="876" ht="12.75">
      <c r="C876" s="1"/>
      <c r="D876" s="1"/>
      <c r="E876" s="1"/>
      <c r="F876" s="1"/>
    </row>
    <row r="877" ht="12.75">
      <c r="C877" s="1"/>
      <c r="D877" s="1"/>
      <c r="E877" s="1"/>
      <c r="F877" s="1"/>
      <c r="G877" s="1"/>
      <c r="H877" s="1"/>
    </row>
    <row r="878" ht="12.75">
      <c r="C878" s="1"/>
      <c r="D878" s="1"/>
      <c r="E878" s="1"/>
      <c r="F878" s="1"/>
    </row>
    <row r="879" ht="12.75">
      <c r="C879" s="1"/>
      <c r="D879" s="1"/>
      <c r="E879" s="1"/>
      <c r="F879" s="1"/>
    </row>
    <row r="880" ht="12.75">
      <c r="C880" s="1"/>
      <c r="D880" s="1"/>
      <c r="E880" s="1"/>
      <c r="F880" s="1"/>
    </row>
    <row r="881" ht="12.75">
      <c r="C881" s="1"/>
      <c r="D881" s="1"/>
      <c r="E881" s="1"/>
      <c r="F881" s="1"/>
      <c r="G881" s="1"/>
      <c r="H881" s="1"/>
    </row>
    <row r="882" ht="12.75">
      <c r="C882" s="1"/>
      <c r="D882" s="1"/>
      <c r="E882" s="1"/>
      <c r="F882" s="1"/>
      <c r="G882" s="1"/>
      <c r="H882" s="1"/>
    </row>
    <row r="883" ht="12.75">
      <c r="C883" s="1"/>
      <c r="D883" s="1"/>
      <c r="E883" s="1"/>
      <c r="F883" s="1"/>
      <c r="G883" s="1"/>
      <c r="H883" s="1"/>
    </row>
    <row r="884" ht="12.75">
      <c r="C884" s="1"/>
      <c r="D884" s="1"/>
      <c r="E884" s="1"/>
      <c r="F884" s="1"/>
      <c r="G884" s="1"/>
      <c r="H884" s="1"/>
    </row>
    <row r="885" ht="12.75">
      <c r="C885" s="1"/>
      <c r="D885" s="1"/>
      <c r="E885" s="1"/>
      <c r="F885" s="1"/>
      <c r="G885" s="1"/>
      <c r="H885" s="1"/>
    </row>
    <row r="886" ht="12.75">
      <c r="C886" s="1"/>
      <c r="D886" s="1"/>
      <c r="E886" s="1"/>
      <c r="F886" s="1"/>
    </row>
    <row r="887" ht="12.75">
      <c r="C887" s="1"/>
      <c r="D887" s="1"/>
      <c r="E887" s="1"/>
      <c r="F887" s="1"/>
    </row>
    <row r="888" ht="12.75">
      <c r="C888" s="1"/>
      <c r="D888" s="1"/>
      <c r="E888" s="1"/>
      <c r="F888" s="1"/>
    </row>
    <row r="889" ht="12.75">
      <c r="C889" s="1"/>
      <c r="D889" s="1"/>
      <c r="E889" s="1"/>
      <c r="F889" s="1"/>
    </row>
    <row r="890" ht="12.75">
      <c r="C890" s="1"/>
      <c r="D890" s="1"/>
      <c r="E890" s="1"/>
      <c r="F890" s="1"/>
    </row>
    <row r="891" ht="12.75">
      <c r="C891" s="1"/>
      <c r="D891" s="1"/>
      <c r="E891" s="1"/>
      <c r="F891" s="1"/>
      <c r="G891" s="1"/>
      <c r="H891" s="1"/>
    </row>
    <row r="892" ht="12.75">
      <c r="C892" s="1"/>
      <c r="D892" s="1"/>
      <c r="E892" s="1"/>
      <c r="F892" s="1"/>
    </row>
    <row r="893" ht="12.75">
      <c r="C893" s="1"/>
      <c r="D893" s="1"/>
      <c r="E893" s="1"/>
      <c r="F893" s="1"/>
    </row>
    <row r="894" ht="12.75">
      <c r="C894" s="1"/>
      <c r="D894" s="1"/>
      <c r="E894" s="1"/>
      <c r="F894" s="1"/>
    </row>
    <row r="895" ht="12.75">
      <c r="C895" s="1"/>
      <c r="D895" s="1"/>
      <c r="E895" s="1"/>
      <c r="F895" s="1"/>
      <c r="G895" s="1"/>
      <c r="H895" s="1"/>
    </row>
    <row r="896" ht="12.75">
      <c r="C896" s="1"/>
      <c r="D896" s="1"/>
      <c r="E896" s="1"/>
      <c r="F896" s="1"/>
      <c r="G896" s="1"/>
      <c r="H896" s="1"/>
    </row>
    <row r="897" ht="12.75">
      <c r="C897" s="1"/>
      <c r="D897" s="1"/>
      <c r="E897" s="1"/>
      <c r="F897" s="1"/>
      <c r="G897" s="1"/>
      <c r="H897" s="1"/>
    </row>
    <row r="898" ht="12.75">
      <c r="C898" s="1"/>
      <c r="D898" s="1"/>
      <c r="E898" s="1"/>
      <c r="F898" s="1"/>
    </row>
    <row r="899" ht="12.75">
      <c r="C899" s="1"/>
      <c r="D899" s="1"/>
      <c r="E899" s="1"/>
      <c r="F899" s="1"/>
      <c r="G899" s="1"/>
      <c r="H899" s="1"/>
    </row>
    <row r="900" ht="12.75">
      <c r="C900" s="1"/>
      <c r="D900" s="1"/>
      <c r="E900" s="1"/>
      <c r="F900" s="1"/>
      <c r="G900" s="1"/>
      <c r="H900" s="1"/>
    </row>
    <row r="901" ht="12.75">
      <c r="C901" s="1"/>
      <c r="D901" s="1"/>
      <c r="E901" s="1"/>
      <c r="F901" s="1"/>
    </row>
    <row r="902" ht="12.75">
      <c r="C902" s="1"/>
      <c r="D902" s="1"/>
      <c r="E902" s="1"/>
      <c r="F902" s="1"/>
    </row>
    <row r="903" ht="12.75">
      <c r="C903" s="1"/>
      <c r="D903" s="1"/>
      <c r="E903" s="1"/>
      <c r="F903" s="1"/>
      <c r="G903" s="1"/>
      <c r="H903" s="1"/>
    </row>
    <row r="904" ht="12.75">
      <c r="C904" s="1"/>
      <c r="D904" s="1"/>
      <c r="E904" s="1"/>
      <c r="F904" s="1"/>
      <c r="G904" s="1"/>
      <c r="H904" s="1"/>
    </row>
    <row r="905" ht="12.75">
      <c r="C905" s="1"/>
      <c r="D905" s="1"/>
      <c r="E905" s="1"/>
      <c r="F905" s="1"/>
    </row>
    <row r="906" ht="12.75">
      <c r="C906" s="1"/>
      <c r="D906" s="1"/>
      <c r="E906" s="1"/>
      <c r="F906" s="1"/>
    </row>
    <row r="907" ht="12.75">
      <c r="C907" s="1"/>
      <c r="D907" s="1"/>
      <c r="E907" s="1"/>
      <c r="F907" s="1"/>
    </row>
    <row r="908" ht="12.75">
      <c r="C908" s="1"/>
      <c r="D908" s="1"/>
      <c r="E908" s="1"/>
      <c r="F908" s="1"/>
      <c r="G908" s="1"/>
      <c r="H908" s="1"/>
    </row>
    <row r="909" ht="12.75">
      <c r="C909" s="1"/>
      <c r="D909" s="1"/>
      <c r="E909" s="1"/>
      <c r="F909" s="1"/>
      <c r="G909" s="1"/>
      <c r="H909" s="1"/>
    </row>
    <row r="910" ht="12.75">
      <c r="C910" s="1"/>
      <c r="D910" s="1"/>
      <c r="E910" s="1"/>
      <c r="F910" s="1"/>
    </row>
    <row r="911" ht="12.75">
      <c r="C911" s="1"/>
      <c r="D911" s="1"/>
      <c r="E911" s="1"/>
      <c r="F911" s="1"/>
    </row>
    <row r="912" ht="12.75">
      <c r="C912" s="1"/>
      <c r="D912" s="1"/>
      <c r="E912" s="1"/>
      <c r="F912" s="1"/>
    </row>
    <row r="913" ht="12.75">
      <c r="C913" s="1"/>
      <c r="D913" s="1"/>
      <c r="E913" s="1"/>
      <c r="F913" s="1"/>
      <c r="G913" s="1"/>
      <c r="H913" s="1"/>
    </row>
    <row r="914" ht="12.75">
      <c r="C914" s="1"/>
      <c r="D914" s="1"/>
      <c r="E914" s="1"/>
      <c r="F914" s="1"/>
      <c r="G914" s="1"/>
      <c r="H914" s="1"/>
    </row>
    <row r="915" ht="12.75">
      <c r="C915" s="1"/>
      <c r="D915" s="1"/>
      <c r="E915" s="1"/>
      <c r="F915" s="1"/>
      <c r="G915" s="1"/>
      <c r="H915" s="1"/>
    </row>
    <row r="916" ht="12.75">
      <c r="C916" s="1"/>
      <c r="D916" s="1"/>
      <c r="E916" s="1"/>
      <c r="F916" s="1"/>
      <c r="G916" s="1"/>
      <c r="H916" s="1"/>
    </row>
    <row r="917" ht="12.75">
      <c r="C917" s="1"/>
      <c r="D917" s="1"/>
      <c r="E917" s="1"/>
      <c r="F917" s="1"/>
    </row>
    <row r="918" ht="12.75">
      <c r="C918" s="1"/>
      <c r="D918" s="1"/>
      <c r="E918" s="1"/>
      <c r="F918" s="1"/>
    </row>
    <row r="919" ht="12.75">
      <c r="C919" s="1"/>
      <c r="D919" s="1"/>
      <c r="E919" s="1"/>
      <c r="F919" s="1"/>
    </row>
    <row r="920" ht="12.75">
      <c r="C920" s="1"/>
      <c r="D920" s="1"/>
      <c r="E920" s="1"/>
      <c r="F920" s="1"/>
      <c r="G920" s="1"/>
      <c r="H920" s="1"/>
    </row>
    <row r="921" ht="12.75">
      <c r="C921" s="1"/>
      <c r="D921" s="1"/>
      <c r="E921" s="1"/>
      <c r="F921" s="1"/>
    </row>
    <row r="922" ht="12.75">
      <c r="C922" s="1"/>
      <c r="D922" s="1"/>
      <c r="E922" s="1"/>
      <c r="F922" s="1"/>
    </row>
    <row r="923" ht="12.75">
      <c r="C923" s="1"/>
      <c r="D923" s="1"/>
      <c r="E923" s="1"/>
      <c r="F923" s="1"/>
      <c r="G923" s="1"/>
      <c r="H923" s="1"/>
    </row>
    <row r="924" ht="12.75">
      <c r="C924" s="1"/>
      <c r="D924" s="1"/>
      <c r="E924" s="1"/>
      <c r="F924" s="1"/>
    </row>
    <row r="925" ht="12.75">
      <c r="C925" s="1"/>
      <c r="D925" s="1"/>
      <c r="E925" s="1"/>
      <c r="F925" s="1"/>
      <c r="G925" s="1"/>
      <c r="H925" s="1"/>
    </row>
    <row r="926" ht="12.75">
      <c r="C926" s="1"/>
      <c r="D926" s="1"/>
      <c r="E926" s="1"/>
      <c r="F926" s="1"/>
      <c r="G926" s="1"/>
      <c r="H926" s="1"/>
    </row>
    <row r="927" ht="12.75">
      <c r="C927" s="1"/>
      <c r="D927" s="1"/>
      <c r="E927" s="1"/>
      <c r="F927" s="1"/>
    </row>
    <row r="928" ht="12.75">
      <c r="C928" s="1"/>
      <c r="D928" s="1"/>
      <c r="E928" s="1"/>
      <c r="F928" s="1"/>
      <c r="G928" s="1"/>
      <c r="H928" s="1"/>
    </row>
    <row r="929" ht="12.75">
      <c r="C929" s="1"/>
      <c r="D929" s="1"/>
      <c r="E929" s="1"/>
      <c r="F929" s="1"/>
      <c r="G929" s="1"/>
      <c r="H929" s="1"/>
    </row>
    <row r="930" ht="12.75">
      <c r="C930" s="1"/>
      <c r="D930" s="1"/>
      <c r="E930" s="1"/>
      <c r="F930" s="1"/>
    </row>
    <row r="931" ht="12.75">
      <c r="C931" s="1"/>
      <c r="D931" s="1"/>
      <c r="E931" s="1"/>
      <c r="F931" s="1"/>
    </row>
    <row r="932" ht="12.75">
      <c r="C932" s="1"/>
      <c r="D932" s="1"/>
      <c r="E932" s="1"/>
      <c r="F932" s="1"/>
    </row>
    <row r="933" ht="12.75">
      <c r="C933" s="1"/>
      <c r="D933" s="1"/>
      <c r="E933" s="1"/>
      <c r="F933" s="1"/>
      <c r="G933" s="1"/>
      <c r="H933" s="1"/>
    </row>
    <row r="934" ht="12.75">
      <c r="C934" s="1"/>
      <c r="D934" s="1"/>
      <c r="E934" s="1"/>
      <c r="F934" s="1"/>
    </row>
    <row r="935" ht="12.75">
      <c r="C935" s="1"/>
      <c r="D935" s="1"/>
      <c r="E935" s="1"/>
      <c r="F935" s="1"/>
    </row>
    <row r="936" ht="12.75">
      <c r="C936" s="1"/>
      <c r="D936" s="1"/>
      <c r="E936" s="1"/>
      <c r="F936" s="1"/>
    </row>
    <row r="937" ht="12.75">
      <c r="C937" s="1"/>
      <c r="D937" s="1"/>
      <c r="E937" s="1"/>
      <c r="F937" s="1"/>
    </row>
    <row r="938" ht="12.75">
      <c r="C938" s="1"/>
      <c r="D938" s="1"/>
      <c r="E938" s="1"/>
      <c r="F938" s="1"/>
      <c r="G938" s="1"/>
    </row>
    <row r="939" ht="12.75">
      <c r="C939" s="1"/>
      <c r="D939" s="1"/>
      <c r="E939" s="1"/>
      <c r="F939" s="1"/>
      <c r="G939" s="1"/>
      <c r="H939" s="1"/>
    </row>
    <row r="940" ht="12.75">
      <c r="C940" s="1"/>
      <c r="D940" s="1"/>
      <c r="E940" s="1"/>
      <c r="F940" s="1"/>
    </row>
    <row r="941" ht="12.75">
      <c r="C941" s="1"/>
      <c r="D941" s="1"/>
      <c r="E941" s="1"/>
      <c r="F941" s="1"/>
    </row>
    <row r="942" ht="12.75">
      <c r="C942" s="1"/>
      <c r="D942" s="1"/>
      <c r="E942" s="1"/>
      <c r="F942" s="1"/>
    </row>
    <row r="943" ht="12.75">
      <c r="C943" s="1"/>
      <c r="D943" s="1"/>
      <c r="E943" s="1"/>
      <c r="F943" s="1"/>
      <c r="G943" s="1"/>
      <c r="H943" s="1"/>
    </row>
    <row r="944" ht="12.75">
      <c r="C944" s="1"/>
      <c r="D944" s="1"/>
      <c r="E944" s="1"/>
      <c r="F944" s="1"/>
    </row>
    <row r="945" ht="12.75">
      <c r="C945" s="1"/>
      <c r="D945" s="1"/>
      <c r="E945" s="1"/>
      <c r="F945" s="1"/>
    </row>
    <row r="946" ht="12.75">
      <c r="C946" s="1"/>
      <c r="D946" s="1"/>
      <c r="E946" s="1"/>
      <c r="F946" s="1"/>
    </row>
    <row r="947" ht="12.75">
      <c r="C947" s="1"/>
      <c r="D947" s="1"/>
      <c r="E947" s="1"/>
      <c r="F947" s="1"/>
    </row>
    <row r="948" ht="12.75">
      <c r="C948" s="1"/>
      <c r="D948" s="1"/>
      <c r="E948" s="1"/>
      <c r="F948" s="1"/>
      <c r="G948" s="1"/>
    </row>
    <row r="949" ht="12.75">
      <c r="C949" s="1"/>
      <c r="D949" s="1"/>
      <c r="E949" s="1"/>
      <c r="F949" s="1"/>
      <c r="G949" s="1"/>
      <c r="H949" s="1"/>
    </row>
    <row r="950" ht="12.75">
      <c r="C950" s="1"/>
      <c r="D950" s="1"/>
      <c r="E950" s="1"/>
      <c r="F950" s="1"/>
    </row>
    <row r="951" ht="12.75">
      <c r="C951" s="1"/>
      <c r="D951" s="1"/>
      <c r="E951" s="1"/>
      <c r="F951" s="1"/>
    </row>
    <row r="952" ht="12.75">
      <c r="C952" s="1"/>
      <c r="D952" s="1"/>
      <c r="E952" s="1"/>
      <c r="F952" s="1"/>
    </row>
    <row r="953" ht="12.75">
      <c r="C953" s="1"/>
      <c r="D953" s="1"/>
      <c r="E953" s="1"/>
      <c r="F953" s="1"/>
      <c r="G953" s="1"/>
      <c r="H953" s="1"/>
    </row>
    <row r="954" ht="12.75">
      <c r="C954" s="1"/>
      <c r="D954" s="1"/>
      <c r="E954" s="1"/>
      <c r="F954" s="1"/>
    </row>
    <row r="955" ht="12.75">
      <c r="C955" s="1"/>
      <c r="D955" s="1"/>
      <c r="E955" s="1"/>
      <c r="F955" s="1"/>
      <c r="G955" s="1"/>
      <c r="H955" s="1"/>
    </row>
    <row r="956" ht="12.75">
      <c r="C956" s="1"/>
      <c r="D956" s="1"/>
      <c r="E956" s="1"/>
      <c r="F956" s="1"/>
    </row>
    <row r="957" ht="12.75">
      <c r="C957" s="1"/>
      <c r="D957" s="1"/>
      <c r="E957" s="1"/>
      <c r="F957" s="1"/>
    </row>
    <row r="958" ht="12.75">
      <c r="C958" s="1"/>
      <c r="D958" s="1"/>
      <c r="E958" s="1"/>
      <c r="F958" s="1"/>
      <c r="G958" s="1"/>
      <c r="H958" s="1"/>
    </row>
    <row r="959" ht="12.75">
      <c r="C959" s="1"/>
      <c r="D959" s="1"/>
      <c r="E959" s="1"/>
      <c r="F959" s="1"/>
    </row>
    <row r="960" ht="12.75">
      <c r="C960" s="1"/>
      <c r="D960" s="1"/>
      <c r="E960" s="1"/>
      <c r="F960" s="1"/>
    </row>
    <row r="961" ht="12.75">
      <c r="C961" s="1"/>
      <c r="D961" s="1"/>
      <c r="E961" s="1"/>
      <c r="F961" s="1"/>
    </row>
    <row r="962" ht="12.75">
      <c r="C962" s="1"/>
      <c r="D962" s="1"/>
      <c r="E962" s="1"/>
      <c r="F962" s="1"/>
    </row>
    <row r="963" ht="12.75">
      <c r="C963" s="1"/>
      <c r="D963" s="1"/>
      <c r="E963" s="1"/>
      <c r="F963" s="1"/>
    </row>
    <row r="964" ht="12.75">
      <c r="C964" s="1"/>
      <c r="D964" s="1"/>
      <c r="E964" s="1"/>
      <c r="F964" s="1"/>
    </row>
    <row r="965" ht="12.75">
      <c r="C965" s="1"/>
      <c r="D965" s="1"/>
      <c r="E965" s="1"/>
      <c r="F965" s="1"/>
      <c r="G965" s="1"/>
      <c r="H965" s="1"/>
    </row>
    <row r="966" ht="12.75">
      <c r="C966" s="1"/>
      <c r="D966" s="1"/>
      <c r="E966" s="1"/>
      <c r="F966" s="1"/>
    </row>
    <row r="967" ht="12.75">
      <c r="C967" s="1"/>
      <c r="D967" s="1"/>
      <c r="E967" s="1"/>
      <c r="F967" s="1"/>
    </row>
    <row r="968" ht="12.75">
      <c r="C968" s="1"/>
      <c r="D968" s="1"/>
      <c r="E968" s="1"/>
      <c r="F968" s="1"/>
      <c r="G968" s="1"/>
    </row>
    <row r="969" ht="12.75">
      <c r="C969" s="1"/>
      <c r="D969" s="1"/>
      <c r="E969" s="1"/>
      <c r="F969" s="1"/>
    </row>
    <row r="970" ht="12.75">
      <c r="C970" s="1"/>
      <c r="D970" s="1"/>
      <c r="E970" s="1"/>
      <c r="F970" s="1"/>
    </row>
    <row r="971" ht="12.75">
      <c r="C971" s="1"/>
      <c r="D971" s="1"/>
      <c r="E971" s="1"/>
      <c r="F971" s="1"/>
    </row>
    <row r="972" ht="12.75">
      <c r="C972" s="1"/>
      <c r="D972" s="1"/>
      <c r="E972" s="1"/>
      <c r="F972" s="1"/>
    </row>
    <row r="973" ht="12.75">
      <c r="C973" s="1"/>
      <c r="D973" s="1"/>
      <c r="E973" s="1"/>
      <c r="F973" s="1"/>
      <c r="G973" s="1"/>
    </row>
    <row r="974" ht="12.75">
      <c r="C974" s="1"/>
      <c r="D974" s="1"/>
      <c r="E974" s="1"/>
      <c r="F974" s="1"/>
    </row>
    <row r="975" ht="12.75">
      <c r="C975" s="1"/>
      <c r="D975" s="1"/>
      <c r="E975" s="1"/>
      <c r="F975" s="1"/>
    </row>
    <row r="976" ht="12.75">
      <c r="C976" s="1"/>
      <c r="D976" s="1"/>
      <c r="E976" s="1"/>
      <c r="F976" s="1"/>
    </row>
    <row r="977" ht="12.75">
      <c r="C977" s="1"/>
      <c r="D977" s="1"/>
      <c r="E977" s="1"/>
      <c r="F977" s="1"/>
    </row>
    <row r="978" ht="12.75">
      <c r="C978" s="1"/>
      <c r="D978" s="1"/>
      <c r="E978" s="1"/>
      <c r="F978" s="1"/>
      <c r="G978" s="1"/>
    </row>
    <row r="979" ht="12.75">
      <c r="C979" s="1"/>
      <c r="D979" s="1"/>
      <c r="E979" s="1"/>
      <c r="F979" s="1"/>
      <c r="G979" s="1"/>
      <c r="H979" s="1"/>
    </row>
    <row r="980" ht="12.75">
      <c r="C980" s="1"/>
      <c r="D980" s="1"/>
      <c r="E980" s="1"/>
      <c r="F980" s="1"/>
      <c r="G980" s="1"/>
      <c r="H980" s="1"/>
    </row>
    <row r="981" ht="12.75">
      <c r="C981" s="1"/>
      <c r="D981" s="1"/>
      <c r="E981" s="1"/>
      <c r="F981" s="1"/>
      <c r="G981" s="1"/>
      <c r="H981" s="1"/>
    </row>
    <row r="982" ht="12.75">
      <c r="C982" s="1"/>
      <c r="D982" s="1"/>
      <c r="E982" s="1"/>
      <c r="F982" s="1"/>
    </row>
    <row r="983" ht="12.75">
      <c r="C983" s="1"/>
      <c r="D983" s="1"/>
      <c r="E983" s="1"/>
      <c r="F983" s="1"/>
      <c r="G983" s="1"/>
    </row>
    <row r="984" ht="12.75">
      <c r="C984" s="1"/>
      <c r="D984" s="1"/>
      <c r="E984" s="1"/>
      <c r="F984" s="1"/>
      <c r="G984" s="1"/>
      <c r="H984" s="1"/>
    </row>
    <row r="985" ht="12.75">
      <c r="C985" s="1"/>
      <c r="D985" s="1"/>
      <c r="E985" s="1"/>
      <c r="F985" s="1"/>
      <c r="G985" s="1"/>
      <c r="H985" s="1"/>
    </row>
    <row r="986" ht="12.75">
      <c r="C986" s="1"/>
      <c r="D986" s="1"/>
      <c r="E986" s="1"/>
      <c r="F986" s="1"/>
      <c r="G986" s="1"/>
      <c r="H986" s="1"/>
    </row>
    <row r="987" ht="12.75">
      <c r="C987" s="1"/>
      <c r="D987" s="1"/>
      <c r="E987" s="1"/>
      <c r="F987" s="1"/>
      <c r="G987" s="1"/>
      <c r="H987" s="1"/>
    </row>
    <row r="988" ht="12.75">
      <c r="C988" s="1"/>
      <c r="D988" s="1"/>
      <c r="E988" s="1"/>
      <c r="F988" s="1"/>
    </row>
    <row r="989" ht="12.75">
      <c r="C989" s="1"/>
      <c r="D989" s="1"/>
      <c r="E989" s="1"/>
      <c r="F989" s="1"/>
    </row>
    <row r="990" ht="12.75">
      <c r="C990" s="1"/>
      <c r="D990" s="1"/>
      <c r="E990" s="1"/>
      <c r="F990" s="1"/>
      <c r="G990" s="1"/>
      <c r="H990" s="1"/>
    </row>
    <row r="991" ht="12.75">
      <c r="C991" s="1"/>
      <c r="D991" s="1"/>
      <c r="E991" s="1"/>
      <c r="F991" s="1"/>
    </row>
    <row r="992" ht="12.75">
      <c r="C992" s="1"/>
      <c r="D992" s="1"/>
      <c r="E992" s="1"/>
      <c r="F992" s="1"/>
    </row>
    <row r="993" ht="12.75">
      <c r="C993" s="1"/>
      <c r="D993" s="1"/>
      <c r="E993" s="1"/>
      <c r="F993" s="1"/>
      <c r="G993" s="1"/>
      <c r="H993" s="1"/>
    </row>
    <row r="994" ht="12.75">
      <c r="C994" s="1"/>
      <c r="D994" s="1"/>
      <c r="E994" s="1"/>
      <c r="F994" s="1"/>
      <c r="G994" s="1"/>
      <c r="H994" s="1"/>
    </row>
    <row r="995" ht="12.75">
      <c r="C995" s="1"/>
      <c r="D995" s="1"/>
      <c r="E995" s="1"/>
      <c r="F995" s="1"/>
      <c r="G995" s="1"/>
    </row>
    <row r="996" ht="12.75">
      <c r="C996" s="1"/>
      <c r="D996" s="1"/>
      <c r="E996" s="1"/>
      <c r="F996" s="1"/>
      <c r="G996" s="1"/>
      <c r="H996" s="1"/>
    </row>
    <row r="997" ht="12.75">
      <c r="C997" s="1"/>
      <c r="D997" s="1"/>
      <c r="E997" s="1"/>
      <c r="F997" s="1"/>
      <c r="G997" s="1"/>
    </row>
    <row r="998" ht="12.75">
      <c r="C998" s="1"/>
      <c r="D998" s="1"/>
      <c r="E998" s="1"/>
      <c r="F998" s="1"/>
    </row>
    <row r="999" ht="12.75">
      <c r="C999" s="1"/>
      <c r="D999" s="1"/>
      <c r="E999" s="1"/>
      <c r="F999" s="1"/>
    </row>
    <row r="1000" ht="12.75">
      <c r="C1000" s="1"/>
      <c r="D1000" s="1"/>
      <c r="E1000" s="1"/>
      <c r="F1000" s="1"/>
    </row>
    <row r="1001" ht="12.75">
      <c r="C1001" s="1"/>
      <c r="D1001" s="1"/>
      <c r="E1001" s="1"/>
      <c r="F1001" s="1"/>
    </row>
    <row r="1002" ht="12.75">
      <c r="C1002" s="1"/>
      <c r="D1002" s="1"/>
      <c r="E1002" s="1"/>
      <c r="F1002" s="1"/>
    </row>
    <row r="1003" ht="12.75">
      <c r="C1003" s="1"/>
      <c r="D1003" s="1"/>
      <c r="E1003" s="1"/>
      <c r="F1003" s="1"/>
      <c r="G1003" s="1"/>
    </row>
    <row r="1004" ht="12.75">
      <c r="C1004" s="1"/>
      <c r="D1004" s="1"/>
      <c r="E1004" s="1"/>
      <c r="F1004" s="1"/>
    </row>
    <row r="1005" ht="12.75">
      <c r="C1005" s="1"/>
      <c r="D1005" s="1"/>
      <c r="E1005" s="1"/>
      <c r="F1005" s="1"/>
      <c r="G1005" s="1"/>
      <c r="H1005" s="1"/>
    </row>
    <row r="1006" ht="12.75">
      <c r="C1006" s="1"/>
      <c r="D1006" s="1"/>
      <c r="E1006" s="1"/>
      <c r="F1006" s="1"/>
    </row>
    <row r="1007" ht="12.75">
      <c r="C1007" s="1"/>
      <c r="D1007" s="1"/>
      <c r="E1007" s="1"/>
      <c r="F1007" s="1"/>
      <c r="G1007" s="1"/>
      <c r="H1007" s="1"/>
    </row>
    <row r="1008" ht="12.75">
      <c r="C1008" s="1"/>
      <c r="D1008" s="1"/>
      <c r="E1008" s="1"/>
      <c r="F1008" s="1"/>
      <c r="G1008" s="1"/>
      <c r="H1008" s="1"/>
    </row>
    <row r="1009" ht="12.75">
      <c r="C1009" s="1"/>
      <c r="D1009" s="1"/>
      <c r="E1009" s="1"/>
      <c r="F1009" s="1"/>
      <c r="G1009" s="1"/>
      <c r="H1009" s="1"/>
    </row>
    <row r="1010" ht="12.75">
      <c r="C1010" s="1"/>
      <c r="D1010" s="1"/>
      <c r="E1010" s="1"/>
      <c r="F1010" s="1"/>
    </row>
    <row r="1011" ht="12.75">
      <c r="C1011" s="1"/>
      <c r="D1011" s="1"/>
      <c r="E1011" s="1"/>
      <c r="F1011" s="1"/>
    </row>
    <row r="1012" ht="12.75">
      <c r="C1012" s="1"/>
      <c r="D1012" s="1"/>
      <c r="E1012" s="1"/>
      <c r="F1012" s="1"/>
      <c r="G1012" s="1"/>
      <c r="H1012" s="1"/>
    </row>
    <row r="1013" ht="12.75">
      <c r="C1013" s="1"/>
      <c r="D1013" s="1"/>
      <c r="E1013" s="1"/>
      <c r="F1013" s="1"/>
    </row>
    <row r="1014" ht="12.75">
      <c r="C1014" s="1"/>
      <c r="D1014" s="1"/>
      <c r="E1014" s="1"/>
      <c r="F1014" s="1"/>
    </row>
    <row r="1015" ht="12.75">
      <c r="C1015" s="1"/>
      <c r="D1015" s="1"/>
      <c r="E1015" s="1"/>
      <c r="F1015" s="1"/>
      <c r="G1015" s="1"/>
      <c r="H1015" s="1"/>
    </row>
    <row r="1016" ht="12.75">
      <c r="C1016" s="1"/>
      <c r="D1016" s="1"/>
      <c r="E1016" s="1"/>
      <c r="F1016" s="1"/>
      <c r="G1016" s="1"/>
      <c r="H1016" s="1"/>
    </row>
    <row r="1017" ht="12.75">
      <c r="C1017" s="1"/>
      <c r="D1017" s="1"/>
      <c r="E1017" s="1"/>
      <c r="F1017" s="1"/>
      <c r="G1017" s="1"/>
      <c r="H1017" s="1"/>
    </row>
    <row r="1018" ht="12.75">
      <c r="C1018" s="1"/>
      <c r="D1018" s="1"/>
      <c r="E1018" s="1"/>
      <c r="F1018" s="1"/>
      <c r="G1018" s="1"/>
      <c r="H1018" s="1"/>
    </row>
    <row r="1019" ht="12.75">
      <c r="C1019" s="1"/>
      <c r="D1019" s="1"/>
      <c r="E1019" s="1"/>
      <c r="F1019" s="1"/>
      <c r="G1019" s="1"/>
      <c r="H1019" s="1"/>
    </row>
    <row r="1020" ht="12.75">
      <c r="C1020" s="1"/>
      <c r="D1020" s="1"/>
      <c r="E1020" s="1"/>
      <c r="F1020" s="1"/>
      <c r="G1020" s="1"/>
      <c r="H1020" s="1"/>
    </row>
    <row r="1021" ht="12.75">
      <c r="C1021" s="1"/>
      <c r="D1021" s="1"/>
      <c r="E1021" s="1"/>
      <c r="F1021" s="1"/>
      <c r="G1021" s="1"/>
      <c r="H1021" s="1"/>
    </row>
    <row r="1022" ht="12.75">
      <c r="C1022" s="1"/>
      <c r="D1022" s="1"/>
      <c r="E1022" s="1"/>
      <c r="F1022" s="1"/>
    </row>
    <row r="1023" ht="12.75">
      <c r="C1023" s="1"/>
      <c r="D1023" s="1"/>
      <c r="E1023" s="1"/>
      <c r="F1023" s="1"/>
    </row>
    <row r="1024" ht="12.75">
      <c r="C1024" s="1"/>
      <c r="D1024" s="1"/>
      <c r="E1024" s="1"/>
      <c r="F1024" s="1"/>
      <c r="G1024" s="1"/>
      <c r="H1024" s="1"/>
    </row>
    <row r="1025" ht="12.75">
      <c r="C1025" s="1"/>
      <c r="D1025" s="1"/>
      <c r="E1025" s="1"/>
      <c r="F1025" s="1"/>
    </row>
    <row r="1026" ht="12.75">
      <c r="C1026" s="1"/>
      <c r="D1026" s="1"/>
      <c r="E1026" s="1"/>
      <c r="F1026" s="1"/>
    </row>
    <row r="1027" ht="12.75">
      <c r="C1027" s="1"/>
      <c r="D1027" s="1"/>
      <c r="E1027" s="1"/>
      <c r="F1027" s="1"/>
    </row>
    <row r="1028" ht="12.75">
      <c r="C1028" s="1"/>
      <c r="D1028" s="1"/>
      <c r="E1028" s="1"/>
      <c r="F1028" s="1"/>
      <c r="G1028" s="1"/>
      <c r="H1028" s="1"/>
    </row>
    <row r="1029" ht="12.75">
      <c r="C1029" s="1"/>
      <c r="D1029" s="1"/>
      <c r="E1029" s="1"/>
      <c r="F1029" s="1"/>
      <c r="G1029" s="1"/>
      <c r="H1029" s="1"/>
    </row>
    <row r="1030" ht="12.75">
      <c r="C1030" s="1"/>
      <c r="D1030" s="1"/>
      <c r="E1030" s="1"/>
      <c r="F1030" s="1"/>
    </row>
    <row r="1031" ht="12.75">
      <c r="C1031" s="1"/>
      <c r="D1031" s="1"/>
      <c r="E1031" s="1"/>
      <c r="F1031" s="1"/>
    </row>
    <row r="1032" ht="12.75">
      <c r="C1032" s="1"/>
      <c r="D1032" s="1"/>
      <c r="E1032" s="1"/>
      <c r="F1032" s="1"/>
    </row>
    <row r="1033" ht="12.75">
      <c r="C1033" s="1"/>
      <c r="D1033" s="1"/>
      <c r="E1033" s="1"/>
      <c r="F1033" s="1"/>
      <c r="G1033" s="1"/>
      <c r="H1033" s="1"/>
    </row>
    <row r="1034" ht="12.75">
      <c r="C1034" s="1"/>
      <c r="D1034" s="1"/>
      <c r="E1034" s="1"/>
      <c r="F1034" s="1"/>
      <c r="G1034" s="1"/>
      <c r="H1034" s="1"/>
    </row>
    <row r="1035" ht="12.75">
      <c r="C1035" s="1"/>
      <c r="D1035" s="1"/>
      <c r="E1035" s="1"/>
      <c r="F1035" s="1"/>
    </row>
    <row r="1036" ht="12.75">
      <c r="C1036" s="1"/>
      <c r="D1036" s="1"/>
      <c r="E1036" s="1"/>
      <c r="F1036" s="1"/>
    </row>
    <row r="1037" ht="12.75">
      <c r="C1037" s="1"/>
      <c r="D1037" s="1"/>
      <c r="E1037" s="1"/>
      <c r="F1037" s="1"/>
    </row>
    <row r="1038" ht="12.75">
      <c r="C1038" s="1"/>
      <c r="D1038" s="1"/>
      <c r="E1038" s="1"/>
      <c r="F1038" s="1"/>
    </row>
    <row r="1039" ht="12.75">
      <c r="C1039" s="1"/>
      <c r="D1039" s="1"/>
      <c r="E1039" s="1"/>
      <c r="F1039" s="1"/>
      <c r="G1039" s="1"/>
      <c r="H1039" s="1"/>
    </row>
    <row r="1040" ht="12.75">
      <c r="C1040" s="1"/>
      <c r="D1040" s="1"/>
      <c r="E1040" s="1"/>
      <c r="F1040" s="1"/>
      <c r="G1040" s="1"/>
      <c r="H1040" s="1"/>
    </row>
    <row r="1041" ht="12.75">
      <c r="C1041" s="1"/>
      <c r="D1041" s="1"/>
      <c r="E1041" s="1"/>
      <c r="F1041" s="1"/>
    </row>
    <row r="1042" ht="12.75">
      <c r="C1042" s="1"/>
      <c r="D1042" s="1"/>
      <c r="E1042" s="1"/>
      <c r="F1042" s="1"/>
    </row>
    <row r="1043" ht="12.75">
      <c r="C1043" s="1"/>
      <c r="D1043" s="1"/>
      <c r="E1043" s="1"/>
      <c r="F1043" s="1"/>
    </row>
    <row r="1044" ht="12.75">
      <c r="C1044" s="1"/>
      <c r="D1044" s="1"/>
      <c r="E1044" s="1"/>
      <c r="F1044" s="1"/>
      <c r="G1044" s="1"/>
      <c r="H1044" s="1"/>
    </row>
    <row r="1045" ht="12.75">
      <c r="C1045" s="1"/>
      <c r="D1045" s="1"/>
      <c r="E1045" s="1"/>
      <c r="F1045" s="1"/>
      <c r="G1045" s="1"/>
      <c r="H1045" s="1"/>
    </row>
    <row r="1046" ht="12.75">
      <c r="C1046" s="1"/>
      <c r="D1046" s="1"/>
      <c r="E1046" s="1"/>
      <c r="F1046" s="1"/>
    </row>
    <row r="1047" ht="12.75">
      <c r="C1047" s="1"/>
      <c r="D1047" s="1"/>
      <c r="E1047" s="1"/>
      <c r="F1047" s="1"/>
    </row>
    <row r="1048" ht="12.75">
      <c r="C1048" s="1"/>
      <c r="D1048" s="1"/>
      <c r="E1048" s="1"/>
      <c r="F1048" s="1"/>
    </row>
    <row r="1049" ht="12.75">
      <c r="C1049" s="1"/>
      <c r="D1049" s="1"/>
      <c r="E1049" s="1"/>
      <c r="F1049" s="1"/>
      <c r="G1049" s="1"/>
      <c r="H1049" s="1"/>
    </row>
    <row r="1050" ht="12.75">
      <c r="C1050" s="1"/>
      <c r="D1050" s="1"/>
      <c r="E1050" s="1"/>
      <c r="F1050" s="1"/>
      <c r="G1050" s="1"/>
      <c r="H1050" s="1"/>
    </row>
    <row r="1051" ht="12.75">
      <c r="C1051" s="1"/>
      <c r="D1051" s="1"/>
      <c r="E1051" s="1"/>
      <c r="F1051" s="1"/>
    </row>
    <row r="1052" ht="12.75">
      <c r="C1052" s="1"/>
      <c r="D1052" s="1"/>
      <c r="E1052" s="1"/>
      <c r="F1052" s="1"/>
    </row>
    <row r="1053" ht="12.75">
      <c r="C1053" s="1"/>
      <c r="D1053" s="1"/>
      <c r="E1053" s="1"/>
      <c r="F1053" s="1"/>
    </row>
    <row r="1054" ht="12.75">
      <c r="C1054" s="1"/>
      <c r="D1054" s="1"/>
      <c r="E1054" s="1"/>
      <c r="F1054" s="1"/>
      <c r="G1054" s="1"/>
      <c r="H1054" s="1"/>
    </row>
    <row r="1055" ht="12.75">
      <c r="C1055" s="1"/>
      <c r="D1055" s="1"/>
      <c r="E1055" s="1"/>
      <c r="F1055" s="1"/>
      <c r="G1055" s="1"/>
      <c r="H1055" s="1"/>
    </row>
    <row r="1056" ht="12.75">
      <c r="C1056" s="1"/>
      <c r="D1056" s="1"/>
      <c r="E1056" s="1"/>
      <c r="F1056" s="1"/>
    </row>
    <row r="1057" ht="12.75">
      <c r="C1057" s="1"/>
      <c r="D1057" s="1"/>
      <c r="E1057" s="1"/>
      <c r="F1057" s="1"/>
    </row>
    <row r="1058" ht="12.75">
      <c r="C1058" s="1"/>
      <c r="D1058" s="1"/>
      <c r="E1058" s="1"/>
      <c r="F1058" s="1"/>
    </row>
    <row r="1059" ht="12.75">
      <c r="C1059" s="1"/>
      <c r="D1059" s="1"/>
      <c r="E1059" s="1"/>
      <c r="F1059" s="1"/>
      <c r="G1059" s="1"/>
      <c r="H1059" s="1"/>
    </row>
    <row r="1060" ht="12.75">
      <c r="C1060" s="1"/>
      <c r="D1060" s="1"/>
      <c r="E1060" s="1"/>
      <c r="F1060" s="1"/>
      <c r="G1060" s="1"/>
      <c r="H1060" s="1"/>
    </row>
    <row r="1061" ht="12.75">
      <c r="C1061" s="1"/>
      <c r="D1061" s="1"/>
      <c r="E1061" s="1"/>
      <c r="F1061" s="1"/>
    </row>
    <row r="1062" ht="12.75">
      <c r="C1062" s="1"/>
      <c r="D1062" s="1"/>
      <c r="E1062" s="1"/>
      <c r="F1062" s="1"/>
    </row>
    <row r="1063" ht="12.75">
      <c r="C1063" s="1"/>
      <c r="D1063" s="1"/>
      <c r="E1063" s="1"/>
      <c r="F1063" s="1"/>
    </row>
    <row r="1064" ht="12.75">
      <c r="C1064" s="1"/>
      <c r="D1064" s="1"/>
      <c r="E1064" s="1"/>
      <c r="F1064" s="1"/>
      <c r="G1064" s="1"/>
      <c r="H1064" s="1"/>
    </row>
    <row r="1065" ht="12.75">
      <c r="C1065" s="1"/>
      <c r="D1065" s="1"/>
      <c r="E1065" s="1"/>
      <c r="F1065" s="1"/>
      <c r="G1065" s="1"/>
      <c r="H1065" s="1"/>
    </row>
    <row r="1066" ht="12.75">
      <c r="C1066" s="1"/>
      <c r="D1066" s="1"/>
      <c r="E1066" s="1"/>
      <c r="F1066" s="1"/>
    </row>
    <row r="1067" ht="12.75">
      <c r="C1067" s="1"/>
      <c r="D1067" s="1"/>
      <c r="E1067" s="1"/>
      <c r="F1067" s="1"/>
    </row>
    <row r="1068" ht="12.75">
      <c r="C1068" s="1"/>
      <c r="D1068" s="1"/>
      <c r="E1068" s="1"/>
      <c r="F1068" s="1"/>
    </row>
    <row r="1069" ht="12.75">
      <c r="C1069" s="1"/>
      <c r="D1069" s="1"/>
      <c r="E1069" s="1"/>
      <c r="F1069" s="1"/>
      <c r="G1069" s="1"/>
      <c r="H1069" s="1"/>
    </row>
    <row r="1070" ht="12.75">
      <c r="C1070" s="1"/>
      <c r="D1070" s="1"/>
      <c r="E1070" s="1"/>
      <c r="F1070" s="1"/>
      <c r="G1070" s="1"/>
      <c r="H1070" s="1"/>
    </row>
    <row r="1071" ht="12.75">
      <c r="C1071" s="1"/>
      <c r="D1071" s="1"/>
      <c r="E1071" s="1"/>
      <c r="F1071" s="1"/>
    </row>
    <row r="1072" ht="12.75">
      <c r="C1072" s="1"/>
      <c r="D1072" s="1"/>
      <c r="E1072" s="1"/>
      <c r="F1072" s="1"/>
    </row>
    <row r="1073" ht="12.75">
      <c r="C1073" s="1"/>
      <c r="D1073" s="1"/>
      <c r="E1073" s="1"/>
      <c r="F1073" s="1"/>
    </row>
    <row r="1074" ht="12.75">
      <c r="C1074" s="1"/>
      <c r="D1074" s="1"/>
      <c r="E1074" s="1"/>
      <c r="F1074" s="1"/>
      <c r="G1074" s="1"/>
      <c r="H1074" s="1"/>
    </row>
    <row r="1075" ht="12.75">
      <c r="C1075" s="1"/>
      <c r="D1075" s="1"/>
      <c r="E1075" s="1"/>
      <c r="F1075" s="1"/>
      <c r="G1075" s="1"/>
      <c r="H1075" s="1"/>
    </row>
    <row r="1076" ht="12.75">
      <c r="C1076" s="1"/>
      <c r="D1076" s="1"/>
      <c r="E1076" s="1"/>
      <c r="F1076" s="1"/>
    </row>
    <row r="1077" ht="12.75">
      <c r="C1077" s="1"/>
      <c r="D1077" s="1"/>
      <c r="E1077" s="1"/>
      <c r="F1077" s="1"/>
    </row>
    <row r="1078" ht="12.75">
      <c r="C1078" s="1"/>
      <c r="D1078" s="1"/>
      <c r="E1078" s="1"/>
      <c r="F1078" s="1"/>
    </row>
    <row r="1079" ht="12.75">
      <c r="C1079" s="1"/>
      <c r="D1079" s="1"/>
      <c r="E1079" s="1"/>
      <c r="F1079" s="1"/>
      <c r="G1079" s="1"/>
      <c r="H1079" s="1"/>
    </row>
    <row r="1080" ht="12.75">
      <c r="C1080" s="1"/>
      <c r="D1080" s="1"/>
      <c r="E1080" s="1"/>
      <c r="F1080" s="1"/>
      <c r="G1080" s="1"/>
      <c r="H1080" s="1"/>
    </row>
    <row r="1081" ht="12.75">
      <c r="C1081" s="1"/>
      <c r="D1081" s="1"/>
      <c r="E1081" s="1"/>
      <c r="F1081" s="1"/>
    </row>
    <row r="1082" ht="12.75">
      <c r="C1082" s="1"/>
      <c r="D1082" s="1"/>
      <c r="E1082" s="1"/>
      <c r="F1082" s="1"/>
    </row>
    <row r="1083" ht="12.75">
      <c r="C1083" s="1"/>
      <c r="D1083" s="1"/>
      <c r="E1083" s="1"/>
      <c r="F1083" s="1"/>
    </row>
    <row r="1084" ht="12.75">
      <c r="C1084" s="1"/>
      <c r="D1084" s="1"/>
      <c r="E1084" s="1"/>
      <c r="F1084" s="1"/>
      <c r="G1084" s="1"/>
      <c r="H1084" s="1"/>
    </row>
    <row r="1085" ht="12.75">
      <c r="C1085" s="1"/>
      <c r="D1085" s="1"/>
      <c r="E1085" s="1"/>
      <c r="F1085" s="1"/>
    </row>
    <row r="1086" ht="12.75">
      <c r="C1086" s="1"/>
      <c r="D1086" s="1"/>
      <c r="E1086" s="1"/>
      <c r="F1086" s="1"/>
    </row>
    <row r="1087" ht="12.75">
      <c r="C1087" s="1"/>
      <c r="D1087" s="1"/>
      <c r="E1087" s="1"/>
      <c r="F1087" s="1"/>
    </row>
    <row r="1088" ht="12.75">
      <c r="C1088" s="1"/>
      <c r="D1088" s="1"/>
      <c r="E1088" s="1"/>
      <c r="F1088" s="1"/>
    </row>
    <row r="1089" ht="12.75">
      <c r="C1089" s="1"/>
      <c r="D1089" s="1"/>
      <c r="E1089" s="1"/>
      <c r="F1089" s="1"/>
      <c r="G1089" s="1"/>
    </row>
    <row r="1090" ht="12.75">
      <c r="C1090" s="1"/>
      <c r="D1090" s="1"/>
      <c r="E1090" s="1"/>
      <c r="F1090" s="1"/>
      <c r="G1090" s="1"/>
      <c r="H1090" s="1"/>
    </row>
    <row r="1091" ht="12.75">
      <c r="C1091" s="1"/>
      <c r="D1091" s="1"/>
      <c r="E1091" s="1"/>
      <c r="F1091" s="1"/>
    </row>
    <row r="1092" ht="12.75">
      <c r="C1092" s="1"/>
      <c r="D1092" s="1"/>
      <c r="E1092" s="1"/>
      <c r="F1092" s="1"/>
    </row>
    <row r="1093" ht="12.75">
      <c r="C1093" s="1"/>
      <c r="D1093" s="1"/>
      <c r="E1093" s="1"/>
      <c r="F1093" s="1"/>
    </row>
    <row r="1094" ht="12.75">
      <c r="C1094" s="1"/>
      <c r="D1094" s="1"/>
      <c r="E1094" s="1"/>
      <c r="F1094" s="1"/>
      <c r="G1094" s="1"/>
      <c r="H1094" s="1"/>
    </row>
    <row r="1095" ht="12.75">
      <c r="C1095" s="1"/>
      <c r="D1095" s="1"/>
      <c r="E1095" s="1"/>
      <c r="F1095" s="1"/>
      <c r="G1095" s="1"/>
      <c r="H1095" s="1"/>
    </row>
    <row r="1096" ht="12.75">
      <c r="C1096" s="1"/>
      <c r="D1096" s="1"/>
      <c r="E1096" s="1"/>
      <c r="F1096" s="1"/>
      <c r="G1096" s="1"/>
      <c r="H1096" s="1"/>
    </row>
    <row r="1097" ht="12.75">
      <c r="C1097" s="1"/>
      <c r="D1097" s="1"/>
      <c r="E1097" s="1"/>
      <c r="F1097" s="1"/>
      <c r="G1097" s="1"/>
    </row>
    <row r="1098" ht="12.75">
      <c r="C1098" s="1"/>
      <c r="D1098" s="1"/>
      <c r="E1098" s="1"/>
      <c r="F1098" s="1"/>
    </row>
    <row r="1099" ht="12.75">
      <c r="C1099" s="1"/>
      <c r="D1099" s="1"/>
      <c r="E1099" s="1"/>
      <c r="F1099" s="1"/>
      <c r="G1099" s="1"/>
      <c r="H1099" s="1"/>
    </row>
    <row r="1100" ht="12.75">
      <c r="C1100" s="1"/>
      <c r="D1100" s="1"/>
      <c r="E1100" s="1"/>
      <c r="F1100" s="1"/>
    </row>
    <row r="1101" ht="12.75">
      <c r="C1101" s="1"/>
      <c r="D1101" s="1"/>
      <c r="E1101" s="1"/>
      <c r="F1101" s="1"/>
    </row>
    <row r="1102" ht="12.75">
      <c r="C1102" s="1"/>
      <c r="D1102" s="1"/>
      <c r="E1102" s="1"/>
      <c r="F1102" s="1"/>
    </row>
    <row r="1103" ht="12.75">
      <c r="C1103" s="1"/>
      <c r="D1103" s="1"/>
      <c r="E1103" s="1"/>
      <c r="F1103" s="1"/>
      <c r="G1103" s="1"/>
      <c r="H1103" s="1"/>
    </row>
    <row r="1104" ht="12.75">
      <c r="C1104" s="1"/>
      <c r="D1104" s="1"/>
      <c r="E1104" s="1"/>
      <c r="F1104" s="1"/>
      <c r="G1104" s="1"/>
      <c r="H1104" s="1"/>
    </row>
    <row r="1105" ht="12.75">
      <c r="C1105" s="1"/>
      <c r="D1105" s="1"/>
      <c r="E1105" s="1"/>
      <c r="F1105" s="1"/>
    </row>
    <row r="1106" ht="12.75">
      <c r="C1106" s="1"/>
      <c r="D1106" s="1"/>
      <c r="E1106" s="1"/>
      <c r="F1106" s="1"/>
    </row>
    <row r="1107" ht="12.75">
      <c r="C1107" s="1"/>
      <c r="D1107" s="1"/>
      <c r="E1107" s="1"/>
      <c r="F1107" s="1"/>
    </row>
    <row r="1108" ht="12.75">
      <c r="C1108" s="1"/>
      <c r="D1108" s="1"/>
      <c r="E1108" s="1"/>
      <c r="F1108" s="1"/>
      <c r="G1108" s="1"/>
      <c r="H1108" s="1"/>
    </row>
    <row r="1109" ht="12.75">
      <c r="C1109" s="1"/>
      <c r="D1109" s="1"/>
      <c r="E1109" s="1"/>
      <c r="F1109" s="1"/>
      <c r="G1109" s="1"/>
      <c r="H1109" s="1"/>
    </row>
    <row r="1110" ht="12.75">
      <c r="C1110" s="1"/>
      <c r="D1110" s="1"/>
      <c r="E1110" s="1"/>
      <c r="F1110" s="1"/>
    </row>
    <row r="1111" ht="12.75">
      <c r="C1111" s="1"/>
      <c r="D1111" s="1"/>
      <c r="E1111" s="1"/>
      <c r="F1111" s="1"/>
    </row>
    <row r="1112" ht="12.75">
      <c r="C1112" s="1"/>
      <c r="D1112" s="1"/>
      <c r="E1112" s="1"/>
      <c r="F1112" s="1"/>
    </row>
    <row r="1113" ht="12.75">
      <c r="C1113" s="1"/>
      <c r="D1113" s="1"/>
      <c r="E1113" s="1"/>
      <c r="F1113" s="1"/>
      <c r="G1113" s="1"/>
      <c r="H1113" s="1"/>
    </row>
    <row r="1114" ht="12.75">
      <c r="C1114" s="1"/>
      <c r="D1114" s="1"/>
      <c r="E1114" s="1"/>
      <c r="F1114" s="1"/>
    </row>
    <row r="1115" ht="12.75">
      <c r="C1115" s="1"/>
      <c r="D1115" s="1"/>
      <c r="E1115" s="1"/>
      <c r="F1115" s="1"/>
    </row>
    <row r="1116" ht="12.75">
      <c r="C1116" s="1"/>
      <c r="D1116" s="1"/>
      <c r="E1116" s="1"/>
      <c r="F1116" s="1"/>
    </row>
    <row r="1117" ht="12.75">
      <c r="C1117" s="1"/>
      <c r="D1117" s="1"/>
      <c r="E1117" s="1"/>
      <c r="F1117" s="1"/>
    </row>
    <row r="1118" ht="12.75">
      <c r="C1118" s="1"/>
      <c r="D1118" s="1"/>
      <c r="E1118" s="1"/>
      <c r="F1118" s="1"/>
      <c r="G1118" s="1"/>
    </row>
    <row r="1119" ht="12.75">
      <c r="C1119" s="1"/>
      <c r="D1119" s="1"/>
      <c r="E1119" s="1"/>
      <c r="F1119" s="1"/>
      <c r="G1119" s="1"/>
      <c r="H1119" s="1"/>
    </row>
    <row r="1120" ht="12.75">
      <c r="C1120" s="1"/>
      <c r="D1120" s="1"/>
      <c r="E1120" s="1"/>
      <c r="F1120" s="1"/>
    </row>
    <row r="1121" ht="12.75">
      <c r="C1121" s="1"/>
      <c r="D1121" s="1"/>
      <c r="E1121" s="1"/>
      <c r="F1121" s="1"/>
    </row>
    <row r="1122" ht="12.75">
      <c r="C1122" s="1"/>
      <c r="D1122" s="1"/>
      <c r="E1122" s="1"/>
      <c r="F1122" s="1"/>
    </row>
    <row r="1123" ht="12.75">
      <c r="C1123" s="1"/>
      <c r="D1123" s="1"/>
      <c r="E1123" s="1"/>
      <c r="F1123" s="1"/>
      <c r="G1123" s="1"/>
      <c r="H1123" s="1"/>
    </row>
    <row r="1124" ht="12.75">
      <c r="C1124" s="1"/>
      <c r="D1124" s="1"/>
      <c r="E1124" s="1"/>
      <c r="F1124" s="1"/>
      <c r="G1124" s="1"/>
      <c r="H1124" s="1"/>
    </row>
    <row r="1125" ht="12.75">
      <c r="C1125" s="1"/>
      <c r="D1125" s="1"/>
      <c r="E1125" s="1"/>
      <c r="F1125" s="1"/>
    </row>
    <row r="1126" ht="12.75">
      <c r="C1126" s="1"/>
      <c r="D1126" s="1"/>
      <c r="E1126" s="1"/>
      <c r="F1126" s="1"/>
    </row>
    <row r="1127" ht="12.75">
      <c r="C1127" s="1"/>
      <c r="D1127" s="1"/>
      <c r="E1127" s="1"/>
      <c r="F1127" s="1"/>
    </row>
    <row r="1128" ht="12.75">
      <c r="C1128" s="1"/>
      <c r="D1128" s="1"/>
      <c r="E1128" s="1"/>
      <c r="F1128" s="1"/>
      <c r="G1128" s="1"/>
      <c r="H1128" s="1"/>
    </row>
    <row r="1129" ht="12.75">
      <c r="C1129" s="1"/>
      <c r="D1129" s="1"/>
      <c r="E1129" s="1"/>
      <c r="F1129" s="1"/>
      <c r="G1129" s="1"/>
      <c r="H1129" s="1"/>
    </row>
    <row r="1130" ht="12.75">
      <c r="C1130" s="1"/>
      <c r="D1130" s="1"/>
      <c r="E1130" s="1"/>
      <c r="F1130" s="1"/>
      <c r="G1130" s="1"/>
      <c r="H1130" s="1"/>
    </row>
    <row r="1131" ht="12.75">
      <c r="C1131" s="1"/>
      <c r="D1131" s="1"/>
      <c r="E1131" s="1"/>
      <c r="F1131" s="1"/>
    </row>
    <row r="1132" ht="12.75">
      <c r="C1132" s="1"/>
      <c r="D1132" s="1"/>
      <c r="E1132" s="1"/>
      <c r="F1132" s="1"/>
      <c r="G1132" s="1"/>
      <c r="H1132" s="1"/>
    </row>
    <row r="1133" ht="12.75">
      <c r="C1133" s="1"/>
      <c r="D1133" s="1"/>
      <c r="E1133" s="1"/>
      <c r="F1133" s="1"/>
    </row>
    <row r="1134" ht="12.75">
      <c r="C1134" s="1"/>
      <c r="D1134" s="1"/>
      <c r="E1134" s="1"/>
      <c r="F1134" s="1"/>
    </row>
    <row r="1135" ht="12.75">
      <c r="C1135" s="1"/>
      <c r="D1135" s="1"/>
      <c r="E1135" s="1"/>
      <c r="F1135" s="1"/>
    </row>
    <row r="1136" ht="12.75">
      <c r="C1136" s="1"/>
      <c r="D1136" s="1"/>
      <c r="E1136" s="1"/>
      <c r="F1136" s="1"/>
      <c r="G1136" s="1"/>
      <c r="H1136" s="1"/>
    </row>
    <row r="1137" ht="12.75">
      <c r="C1137" s="1"/>
      <c r="D1137" s="1"/>
      <c r="E1137" s="1"/>
      <c r="F1137" s="1"/>
      <c r="G1137" s="1"/>
      <c r="H1137" s="1"/>
    </row>
    <row r="1138" ht="12.75">
      <c r="C1138" s="1"/>
      <c r="D1138" s="1"/>
      <c r="E1138" s="1"/>
      <c r="F1138" s="1"/>
      <c r="G1138" s="1"/>
      <c r="H1138" s="1"/>
    </row>
    <row r="1139" ht="12.75">
      <c r="C1139" s="1"/>
      <c r="D1139" s="1"/>
      <c r="E1139" s="1"/>
      <c r="F1139" s="1"/>
      <c r="G1139" s="1"/>
    </row>
    <row r="1140" ht="12.75">
      <c r="C1140" s="1"/>
      <c r="D1140" s="1"/>
      <c r="E1140" s="1"/>
      <c r="F1140" s="1"/>
    </row>
    <row r="1141" ht="12.75">
      <c r="C1141" s="1"/>
      <c r="D1141" s="1"/>
      <c r="E1141" s="1"/>
      <c r="F1141" s="1"/>
      <c r="G1141" s="1"/>
      <c r="H1141" s="1"/>
    </row>
    <row r="1142" ht="12.75">
      <c r="C1142" s="1"/>
      <c r="D1142" s="1"/>
      <c r="E1142" s="1"/>
      <c r="F1142" s="1"/>
    </row>
    <row r="1143" ht="12.75">
      <c r="C1143" s="1"/>
      <c r="D1143" s="1"/>
      <c r="E1143" s="1"/>
      <c r="F1143" s="1"/>
    </row>
    <row r="1144" ht="12.75">
      <c r="C1144" s="1"/>
      <c r="D1144" s="1"/>
      <c r="E1144" s="1"/>
      <c r="F1144" s="1"/>
    </row>
    <row r="1145" ht="12.75">
      <c r="C1145" s="1"/>
      <c r="D1145" s="1"/>
      <c r="E1145" s="1"/>
      <c r="F1145" s="1"/>
      <c r="G1145" s="1"/>
      <c r="H1145" s="1"/>
    </row>
    <row r="1146" ht="12.75">
      <c r="C1146" s="1"/>
      <c r="D1146" s="1"/>
      <c r="E1146" s="1"/>
      <c r="F1146" s="1"/>
      <c r="G1146" s="1"/>
      <c r="H1146" s="1"/>
    </row>
    <row r="1147" ht="12.75">
      <c r="C1147" s="1"/>
      <c r="D1147" s="1"/>
      <c r="E1147" s="1"/>
      <c r="F1147" s="1"/>
    </row>
    <row r="1148" ht="12.75">
      <c r="C1148" s="1"/>
      <c r="D1148" s="1"/>
      <c r="E1148" s="1"/>
      <c r="F1148" s="1"/>
    </row>
    <row r="1149" ht="12.75">
      <c r="C1149" s="1"/>
      <c r="D1149" s="1"/>
      <c r="E1149" s="1"/>
      <c r="F1149" s="1"/>
    </row>
    <row r="1150" ht="12.75">
      <c r="C1150" s="1"/>
      <c r="D1150" s="1"/>
      <c r="E1150" s="1"/>
      <c r="F1150" s="1"/>
      <c r="G1150" s="1"/>
      <c r="H1150" s="1"/>
    </row>
    <row r="1151" ht="12.75">
      <c r="C1151" s="1"/>
      <c r="D1151" s="1"/>
      <c r="E1151" s="1"/>
      <c r="F1151" s="1"/>
      <c r="G1151" s="1"/>
      <c r="H1151" s="1"/>
    </row>
    <row r="1152" ht="12.75">
      <c r="C1152" s="1"/>
      <c r="D1152" s="1"/>
      <c r="E1152" s="1"/>
      <c r="F1152" s="1"/>
    </row>
    <row r="1153" ht="12.75">
      <c r="C1153" s="1"/>
      <c r="D1153" s="1"/>
      <c r="E1153" s="1"/>
      <c r="F1153" s="1"/>
    </row>
    <row r="1154" ht="12.75">
      <c r="C1154" s="1"/>
      <c r="D1154" s="1"/>
      <c r="E1154" s="1"/>
      <c r="F1154" s="1"/>
    </row>
    <row r="1155" ht="12.75">
      <c r="C1155" s="1"/>
      <c r="D1155" s="1"/>
      <c r="E1155" s="1"/>
      <c r="F1155" s="1"/>
      <c r="G1155" s="1"/>
      <c r="H1155" s="1"/>
    </row>
    <row r="1156" ht="12.75">
      <c r="C1156" s="1"/>
      <c r="D1156" s="1"/>
      <c r="E1156" s="1"/>
      <c r="F1156" s="1"/>
      <c r="G1156" s="1"/>
      <c r="H1156" s="1"/>
    </row>
    <row r="1157" ht="12.75">
      <c r="C1157" s="1"/>
      <c r="D1157" s="1"/>
      <c r="E1157" s="1"/>
      <c r="F1157" s="1"/>
    </row>
    <row r="1158" ht="12.75">
      <c r="C1158" s="1"/>
      <c r="D1158" s="1"/>
      <c r="E1158" s="1"/>
      <c r="F1158" s="1"/>
    </row>
    <row r="1159" ht="12.75">
      <c r="C1159" s="1"/>
      <c r="D1159" s="1"/>
      <c r="E1159" s="1"/>
      <c r="F1159" s="1"/>
    </row>
    <row r="1160" ht="12.75">
      <c r="C1160" s="1"/>
      <c r="D1160" s="1"/>
      <c r="E1160" s="1"/>
      <c r="F1160" s="1"/>
      <c r="G1160" s="1"/>
      <c r="H1160" s="1"/>
    </row>
    <row r="1161" ht="12.75">
      <c r="C1161" s="1"/>
      <c r="D1161" s="1"/>
      <c r="E1161" s="1"/>
      <c r="F1161" s="1"/>
      <c r="G1161" s="1"/>
      <c r="H1161" s="1"/>
    </row>
    <row r="1162" ht="12.75">
      <c r="C1162" s="1"/>
      <c r="D1162" s="1"/>
      <c r="E1162" s="1"/>
      <c r="F1162" s="1"/>
    </row>
    <row r="1163" ht="12.75">
      <c r="C1163" s="1"/>
      <c r="D1163" s="1"/>
      <c r="E1163" s="1"/>
      <c r="F1163" s="1"/>
    </row>
    <row r="1164" ht="12.75">
      <c r="C1164" s="1"/>
      <c r="D1164" s="1"/>
      <c r="E1164" s="1"/>
      <c r="F1164" s="1"/>
    </row>
    <row r="1165" ht="12.75">
      <c r="C1165" s="1"/>
      <c r="D1165" s="1"/>
      <c r="E1165" s="1"/>
      <c r="F1165" s="1"/>
      <c r="G1165" s="1"/>
      <c r="H1165" s="1"/>
    </row>
    <row r="1166" ht="12.75">
      <c r="C1166" s="1"/>
      <c r="D1166" s="1"/>
      <c r="E1166" s="1"/>
      <c r="F1166" s="1"/>
      <c r="G1166" s="1"/>
      <c r="H1166" s="1"/>
    </row>
    <row r="1167" ht="12.75">
      <c r="C1167" s="1"/>
      <c r="D1167" s="1"/>
      <c r="E1167" s="1"/>
      <c r="F1167" s="1"/>
    </row>
    <row r="1168" ht="12.75">
      <c r="C1168" s="1"/>
      <c r="D1168" s="1"/>
      <c r="E1168" s="1"/>
      <c r="F1168" s="1"/>
    </row>
    <row r="1169" ht="12.75">
      <c r="C1169" s="1"/>
      <c r="D1169" s="1"/>
      <c r="E1169" s="1"/>
      <c r="F1169" s="1"/>
    </row>
    <row r="1170" ht="12.75">
      <c r="C1170" s="1"/>
      <c r="D1170" s="1"/>
      <c r="E1170" s="1"/>
      <c r="F1170" s="1"/>
      <c r="G1170" s="1"/>
    </row>
    <row r="1171" ht="12.75">
      <c r="C1171" s="1"/>
      <c r="D1171" s="1"/>
      <c r="E1171" s="1"/>
      <c r="F1171" s="1"/>
    </row>
    <row r="1172" ht="12.75">
      <c r="C1172" s="1"/>
      <c r="D1172" s="1"/>
      <c r="E1172" s="1"/>
      <c r="F1172" s="1"/>
    </row>
    <row r="1173" ht="12.75">
      <c r="C1173" s="1"/>
      <c r="D1173" s="1"/>
      <c r="E1173" s="1"/>
      <c r="F1173" s="1"/>
    </row>
    <row r="1174" ht="12.75">
      <c r="C1174" s="1"/>
      <c r="D1174" s="1"/>
      <c r="E1174" s="1"/>
      <c r="F1174" s="1"/>
    </row>
    <row r="1175" ht="12.75">
      <c r="C1175" s="1"/>
      <c r="D1175" s="1"/>
      <c r="E1175" s="1"/>
      <c r="F1175" s="1"/>
      <c r="G1175" s="1"/>
    </row>
    <row r="1176" ht="12.75">
      <c r="C1176" s="1"/>
      <c r="D1176" s="1"/>
      <c r="E1176" s="1"/>
      <c r="F1176" s="1"/>
    </row>
    <row r="1177" ht="12.75">
      <c r="C1177" s="1"/>
      <c r="D1177" s="1"/>
      <c r="E1177" s="1"/>
      <c r="F1177" s="1"/>
    </row>
    <row r="1178" ht="12.75">
      <c r="C1178" s="1"/>
      <c r="D1178" s="1"/>
      <c r="E1178" s="1"/>
      <c r="F1178" s="1"/>
    </row>
    <row r="1179" ht="12.75">
      <c r="C1179" s="1"/>
      <c r="D1179" s="1"/>
      <c r="E1179" s="1"/>
      <c r="F1179" s="1"/>
    </row>
    <row r="1180" ht="12.75">
      <c r="C1180" s="1"/>
      <c r="D1180" s="1"/>
      <c r="E1180" s="1"/>
      <c r="F1180" s="1"/>
      <c r="G1180" s="1"/>
    </row>
    <row r="1181" ht="12.75">
      <c r="C1181" s="1"/>
      <c r="D1181" s="1"/>
      <c r="E1181" s="1"/>
      <c r="F1181" s="1"/>
      <c r="G1181" s="1"/>
      <c r="H1181" s="1"/>
    </row>
    <row r="1182" ht="12.75">
      <c r="C1182" s="1"/>
      <c r="D1182" s="1"/>
      <c r="E1182" s="1"/>
      <c r="F1182" s="1"/>
      <c r="G1182" s="1"/>
      <c r="H1182" s="1"/>
    </row>
    <row r="1183" ht="12.75">
      <c r="C1183" s="1"/>
      <c r="D1183" s="1"/>
      <c r="E1183" s="1"/>
      <c r="F1183" s="1"/>
    </row>
    <row r="1184" ht="12.75">
      <c r="C1184" s="1"/>
      <c r="D1184" s="1"/>
      <c r="E1184" s="1"/>
      <c r="F1184" s="1"/>
      <c r="G1184" s="1"/>
      <c r="H1184" s="1"/>
    </row>
    <row r="1185" ht="12.75">
      <c r="C1185" s="1"/>
      <c r="D1185" s="1"/>
      <c r="E1185" s="1"/>
      <c r="F1185" s="1"/>
    </row>
    <row r="1186" ht="12.75">
      <c r="C1186" s="1"/>
      <c r="D1186" s="1"/>
      <c r="E1186" s="1"/>
      <c r="F1186" s="1"/>
    </row>
    <row r="1187" ht="12.75">
      <c r="C1187" s="1"/>
      <c r="D1187" s="1"/>
      <c r="E1187" s="1"/>
      <c r="F1187" s="1"/>
    </row>
    <row r="1188" ht="12.75">
      <c r="C1188" s="1"/>
      <c r="D1188" s="1"/>
      <c r="E1188" s="1"/>
      <c r="F1188" s="1"/>
      <c r="G1188" s="1"/>
      <c r="H1188" s="1"/>
    </row>
    <row r="1189" ht="12.75">
      <c r="C1189" s="1"/>
      <c r="D1189" s="1"/>
      <c r="E1189" s="1"/>
      <c r="F1189" s="1"/>
    </row>
    <row r="1190" ht="12.75">
      <c r="C1190" s="1"/>
      <c r="D1190" s="1"/>
      <c r="E1190" s="1"/>
      <c r="F1190" s="1"/>
    </row>
    <row r="1191" ht="12.75">
      <c r="C1191" s="1"/>
      <c r="D1191" s="1"/>
      <c r="E1191" s="1"/>
      <c r="F1191" s="1"/>
    </row>
    <row r="1192" ht="12.75">
      <c r="C1192" s="1"/>
      <c r="D1192" s="1"/>
      <c r="E1192" s="1"/>
      <c r="F1192" s="1"/>
    </row>
    <row r="1193" ht="12.75">
      <c r="C1193" s="1"/>
      <c r="D1193" s="1"/>
      <c r="E1193" s="1"/>
      <c r="F1193" s="1"/>
      <c r="G1193" s="1"/>
    </row>
    <row r="1194" ht="12.75">
      <c r="C1194" s="1"/>
      <c r="D1194" s="1"/>
      <c r="E1194" s="1"/>
      <c r="F1194" s="1"/>
      <c r="G1194" s="1"/>
      <c r="H1194" s="1"/>
    </row>
    <row r="1195" ht="12.75">
      <c r="C1195" s="1"/>
      <c r="D1195" s="1"/>
      <c r="E1195" s="1"/>
      <c r="F1195" s="1"/>
      <c r="G1195" s="1"/>
      <c r="H1195" s="1"/>
    </row>
    <row r="1196" ht="12.75">
      <c r="C1196" s="1"/>
      <c r="D1196" s="1"/>
      <c r="E1196" s="1"/>
      <c r="F1196" s="1"/>
      <c r="G1196" s="1"/>
      <c r="H1196" s="1"/>
    </row>
    <row r="1197" ht="12.75">
      <c r="C1197" s="1"/>
      <c r="D1197" s="1"/>
      <c r="E1197" s="1"/>
      <c r="F1197" s="1"/>
      <c r="G1197" s="1"/>
      <c r="H1197" s="1"/>
    </row>
    <row r="1198" ht="12.75">
      <c r="C1198" s="1"/>
      <c r="D1198" s="1"/>
      <c r="E1198" s="1"/>
      <c r="F1198" s="1"/>
      <c r="G1198" s="1"/>
    </row>
    <row r="1199" ht="12.75">
      <c r="C1199" s="1"/>
      <c r="D1199" s="1"/>
      <c r="E1199" s="1"/>
      <c r="F1199" s="1"/>
    </row>
    <row r="1200" ht="12.75">
      <c r="C1200" s="1"/>
      <c r="D1200" s="1"/>
      <c r="E1200" s="1"/>
      <c r="F1200" s="1"/>
    </row>
    <row r="1201" ht="12.75">
      <c r="C1201" s="1"/>
      <c r="D1201" s="1"/>
      <c r="E1201" s="1"/>
      <c r="F1201" s="1"/>
    </row>
    <row r="1202" ht="12.75">
      <c r="C1202" s="1"/>
      <c r="D1202" s="1"/>
      <c r="E1202" s="1"/>
      <c r="F1202" s="1"/>
    </row>
    <row r="1203" ht="12.75">
      <c r="C1203" s="1"/>
      <c r="D1203" s="1"/>
      <c r="E1203" s="1"/>
      <c r="F1203" s="1"/>
    </row>
    <row r="1204" ht="12.75">
      <c r="C1204" s="1"/>
      <c r="D1204" s="1"/>
      <c r="E1204" s="1"/>
      <c r="F1204" s="1"/>
    </row>
    <row r="1205" ht="12.75">
      <c r="C1205" s="1"/>
      <c r="D1205" s="1"/>
      <c r="E1205" s="1"/>
      <c r="F1205" s="1"/>
    </row>
    <row r="1206" ht="12.75">
      <c r="C1206" s="1"/>
      <c r="D1206" s="1"/>
      <c r="E1206" s="1"/>
      <c r="F1206" s="1"/>
    </row>
    <row r="1207" ht="12.75">
      <c r="C1207" s="1"/>
      <c r="D1207" s="1"/>
      <c r="E1207" s="1"/>
      <c r="F1207" s="1"/>
      <c r="G1207" s="1"/>
      <c r="H1207" s="1"/>
    </row>
    <row r="1208" ht="12.75">
      <c r="C1208" s="1"/>
      <c r="D1208" s="1"/>
      <c r="E1208" s="1"/>
      <c r="F1208" s="1"/>
    </row>
    <row r="1209" ht="12.75">
      <c r="C1209" s="1"/>
      <c r="D1209" s="1"/>
      <c r="E1209" s="1"/>
      <c r="F1209" s="1"/>
    </row>
    <row r="1210" ht="12.75">
      <c r="C1210" s="1"/>
      <c r="D1210" s="1"/>
      <c r="E1210" s="1"/>
      <c r="F1210" s="1"/>
    </row>
    <row r="1211" ht="12.75">
      <c r="C1211" s="1"/>
      <c r="D1211" s="1"/>
      <c r="E1211" s="1"/>
      <c r="F1211" s="1"/>
      <c r="G1211" s="1"/>
      <c r="H1211" s="1"/>
    </row>
    <row r="1212" ht="12.75">
      <c r="C1212" s="1"/>
      <c r="D1212" s="1"/>
      <c r="E1212" s="1"/>
      <c r="F1212" s="1"/>
    </row>
    <row r="1213" ht="12.75">
      <c r="C1213" s="1"/>
      <c r="D1213" s="1"/>
      <c r="E1213" s="1"/>
      <c r="F1213" s="1"/>
    </row>
    <row r="1214" ht="12.75">
      <c r="C1214" s="1"/>
      <c r="D1214" s="1"/>
      <c r="E1214" s="1"/>
      <c r="F1214" s="1"/>
    </row>
    <row r="1215" ht="12.75">
      <c r="C1215" s="1"/>
      <c r="D1215" s="1"/>
      <c r="E1215" s="1"/>
      <c r="F1215" s="1"/>
    </row>
    <row r="1216" ht="12.75">
      <c r="C1216" s="1"/>
      <c r="D1216" s="1"/>
      <c r="E1216" s="1"/>
      <c r="F1216" s="1"/>
    </row>
    <row r="1217" ht="12.75">
      <c r="C1217" s="1"/>
      <c r="D1217" s="1"/>
      <c r="E1217" s="1"/>
      <c r="F1217" s="1"/>
    </row>
    <row r="1218" ht="12.75">
      <c r="C1218" s="1"/>
      <c r="D1218" s="1"/>
      <c r="E1218" s="1"/>
      <c r="F1218" s="1"/>
    </row>
    <row r="1219" ht="12.75">
      <c r="C1219" s="1"/>
      <c r="D1219" s="1"/>
      <c r="E1219" s="1"/>
      <c r="F1219" s="1"/>
    </row>
    <row r="1220" ht="12.75">
      <c r="C1220" s="1"/>
      <c r="D1220" s="1"/>
      <c r="E1220" s="1"/>
      <c r="F1220" s="1"/>
    </row>
    <row r="1221" ht="12.75">
      <c r="C1221" s="1"/>
      <c r="D1221" s="1"/>
      <c r="E1221" s="1"/>
      <c r="F1221" s="1"/>
    </row>
    <row r="1222" ht="12.75">
      <c r="C1222" s="1"/>
      <c r="D1222" s="1"/>
      <c r="E1222" s="1"/>
      <c r="F1222" s="1"/>
    </row>
    <row r="1223" ht="12.75">
      <c r="C1223" s="1"/>
      <c r="D1223" s="1"/>
      <c r="E1223" s="1"/>
      <c r="F1223" s="1"/>
    </row>
    <row r="1224" ht="12.75">
      <c r="C1224" s="1"/>
      <c r="D1224" s="1"/>
      <c r="E1224" s="1"/>
      <c r="F1224" s="1"/>
    </row>
    <row r="1225" ht="12.75">
      <c r="C1225" s="1"/>
      <c r="D1225" s="1"/>
      <c r="E1225" s="1"/>
      <c r="F1225" s="1"/>
    </row>
    <row r="1226" ht="12.75">
      <c r="C1226" s="1"/>
      <c r="D1226" s="1"/>
      <c r="E1226" s="1"/>
      <c r="F1226" s="1"/>
    </row>
    <row r="1227" ht="12.75">
      <c r="C1227" s="1"/>
      <c r="D1227" s="1"/>
      <c r="E1227" s="1"/>
      <c r="F1227" s="1"/>
    </row>
    <row r="1228" ht="12.75">
      <c r="C1228" s="1"/>
      <c r="D1228" s="1"/>
      <c r="E1228" s="1"/>
      <c r="F1228" s="1"/>
      <c r="G1228" s="1"/>
    </row>
    <row r="1229" ht="12.75">
      <c r="C1229" s="1"/>
      <c r="D1229" s="1"/>
      <c r="E1229" s="1"/>
      <c r="F1229" s="1"/>
      <c r="G1229" s="1"/>
    </row>
    <row r="1230" ht="12.75">
      <c r="C1230" s="1"/>
      <c r="D1230" s="1"/>
      <c r="E1230" s="1"/>
      <c r="F1230" s="1"/>
    </row>
    <row r="1231" ht="12.75">
      <c r="C1231" s="1"/>
      <c r="D1231" s="1"/>
      <c r="E1231" s="1"/>
      <c r="F1231" s="1"/>
    </row>
    <row r="1232" ht="12.75">
      <c r="C1232" s="1"/>
      <c r="D1232" s="1"/>
      <c r="E1232" s="1"/>
      <c r="F1232" s="1"/>
    </row>
    <row r="1233" ht="12.75">
      <c r="C1233" s="1"/>
      <c r="D1233" s="1"/>
      <c r="E1233" s="1"/>
      <c r="F1233" s="1"/>
    </row>
    <row r="1234" ht="12.75">
      <c r="C1234" s="1"/>
      <c r="D1234" s="1"/>
      <c r="E1234" s="1"/>
      <c r="F1234" s="1"/>
    </row>
    <row r="1235" ht="12.75">
      <c r="C1235" s="1"/>
      <c r="D1235" s="1"/>
      <c r="E1235" s="1"/>
      <c r="F1235" s="1"/>
    </row>
    <row r="1236" ht="12.75">
      <c r="C1236" s="1"/>
      <c r="D1236" s="1"/>
      <c r="E1236" s="1"/>
      <c r="F1236" s="1"/>
    </row>
    <row r="1237" ht="12.75">
      <c r="C1237" s="1"/>
      <c r="D1237" s="1"/>
      <c r="E1237" s="1"/>
      <c r="F1237" s="1"/>
    </row>
    <row r="1238" ht="12.75">
      <c r="C1238" s="1"/>
      <c r="D1238" s="1"/>
      <c r="E1238" s="1"/>
      <c r="F1238" s="1"/>
    </row>
    <row r="1239" ht="12.75">
      <c r="C1239" s="1"/>
      <c r="D1239" s="1"/>
      <c r="E1239" s="1"/>
      <c r="F1239" s="1"/>
    </row>
    <row r="1240" ht="12.75">
      <c r="C1240" s="1"/>
      <c r="D1240" s="1"/>
      <c r="E1240" s="1"/>
      <c r="F1240" s="1"/>
    </row>
    <row r="1241" ht="12.75">
      <c r="C1241" s="1"/>
      <c r="D1241" s="1"/>
      <c r="E1241" s="1"/>
      <c r="F1241" s="1"/>
    </row>
    <row r="1242" ht="12.75">
      <c r="C1242" s="1"/>
      <c r="D1242" s="1"/>
      <c r="E1242" s="1"/>
      <c r="F1242" s="1"/>
    </row>
    <row r="1243" ht="12.75">
      <c r="C1243" s="1"/>
      <c r="D1243" s="1"/>
      <c r="E1243" s="1"/>
      <c r="F1243" s="1"/>
    </row>
    <row r="1244" ht="12.75">
      <c r="C1244" s="1"/>
      <c r="D1244" s="1"/>
      <c r="E1244" s="1"/>
      <c r="F1244" s="1"/>
      <c r="G1244" s="1"/>
    </row>
    <row r="1245" ht="12.75">
      <c r="C1245" s="1"/>
      <c r="D1245" s="1"/>
      <c r="E1245" s="1"/>
      <c r="F1245" s="1"/>
      <c r="G1245" s="1"/>
      <c r="H1245" s="1"/>
    </row>
    <row r="1246" ht="12.75">
      <c r="C1246" s="1"/>
      <c r="D1246" s="1"/>
      <c r="E1246" s="1"/>
      <c r="F1246" s="1"/>
    </row>
    <row r="1247" ht="12.75">
      <c r="C1247" s="1"/>
      <c r="D1247" s="1"/>
      <c r="E1247" s="1"/>
      <c r="F1247" s="1"/>
    </row>
    <row r="1248" ht="12.75">
      <c r="C1248" s="1"/>
      <c r="D1248" s="1"/>
      <c r="E1248" s="1"/>
      <c r="F1248" s="1"/>
    </row>
    <row r="1249" ht="12.75">
      <c r="C1249" s="1"/>
      <c r="D1249" s="1"/>
      <c r="E1249" s="1"/>
      <c r="F1249" s="1"/>
      <c r="G1249" s="1"/>
      <c r="H1249" s="1"/>
    </row>
    <row r="1250" ht="12.75">
      <c r="C1250" s="1"/>
      <c r="D1250" s="1"/>
      <c r="E1250" s="1"/>
      <c r="F1250" s="1"/>
    </row>
    <row r="1251" ht="12.75">
      <c r="C1251" s="1"/>
      <c r="D1251" s="1"/>
      <c r="E1251" s="1"/>
      <c r="F1251" s="1"/>
      <c r="G1251" s="1"/>
      <c r="H1251" s="1"/>
    </row>
    <row r="1252" ht="12.75">
      <c r="C1252" s="1"/>
      <c r="D1252" s="1"/>
      <c r="E1252" s="1"/>
      <c r="F1252" s="1"/>
    </row>
    <row r="1253" ht="12.75">
      <c r="C1253" s="1"/>
      <c r="D1253" s="1"/>
      <c r="E1253" s="1"/>
      <c r="F1253" s="1"/>
    </row>
    <row r="1254" ht="12.75">
      <c r="C1254" s="1"/>
      <c r="D1254" s="1"/>
      <c r="E1254" s="1"/>
      <c r="F1254" s="1"/>
    </row>
    <row r="1255" ht="12.75">
      <c r="C1255" s="1"/>
      <c r="D1255" s="1"/>
      <c r="E1255" s="1"/>
      <c r="F1255" s="1"/>
      <c r="G1255" s="1"/>
      <c r="H1255" s="1"/>
    </row>
    <row r="1256" ht="12.75">
      <c r="C1256" s="1"/>
      <c r="D1256" s="1"/>
      <c r="E1256" s="1"/>
      <c r="F1256" s="1"/>
      <c r="G1256" s="1"/>
      <c r="H1256" s="1"/>
    </row>
    <row r="1257" ht="12.75">
      <c r="C1257" s="1"/>
      <c r="D1257" s="1"/>
      <c r="E1257" s="1"/>
      <c r="F1257" s="1"/>
    </row>
    <row r="1258" ht="12.75">
      <c r="C1258" s="1"/>
      <c r="D1258" s="1"/>
      <c r="E1258" s="1"/>
      <c r="F1258" s="1"/>
    </row>
    <row r="1259" ht="12.75">
      <c r="C1259" s="1"/>
      <c r="D1259" s="1"/>
      <c r="E1259" s="1"/>
      <c r="F1259" s="1"/>
    </row>
    <row r="1260" ht="12.75">
      <c r="C1260" s="1"/>
      <c r="D1260" s="1"/>
      <c r="E1260" s="1"/>
      <c r="F1260" s="1"/>
      <c r="G1260" s="1"/>
      <c r="H1260" s="1"/>
    </row>
    <row r="1261" ht="12.75">
      <c r="C1261" s="1"/>
      <c r="D1261" s="1"/>
      <c r="E1261" s="1"/>
      <c r="F1261" s="1"/>
      <c r="G1261" s="1"/>
      <c r="H1261" s="1"/>
    </row>
    <row r="1262" ht="12.75">
      <c r="C1262" s="1"/>
      <c r="D1262" s="1"/>
      <c r="E1262" s="1"/>
      <c r="F1262" s="1"/>
    </row>
    <row r="1263" ht="12.75">
      <c r="C1263" s="1"/>
      <c r="D1263" s="1"/>
      <c r="E1263" s="1"/>
      <c r="F1263" s="1"/>
    </row>
    <row r="1264" ht="12.75">
      <c r="C1264" s="1"/>
      <c r="D1264" s="1"/>
      <c r="E1264" s="1"/>
      <c r="F1264" s="1"/>
    </row>
    <row r="1265" ht="12.75">
      <c r="C1265" s="1"/>
      <c r="D1265" s="1"/>
      <c r="E1265" s="1"/>
      <c r="F1265" s="1"/>
      <c r="G1265" s="1"/>
      <c r="H1265" s="1"/>
    </row>
    <row r="1266" ht="12.75">
      <c r="C1266" s="1"/>
      <c r="D1266" s="1"/>
      <c r="E1266" s="1"/>
      <c r="F1266" s="1"/>
      <c r="G1266" s="1"/>
      <c r="H1266" s="1"/>
    </row>
    <row r="1267" ht="12.75">
      <c r="C1267" s="1"/>
      <c r="D1267" s="1"/>
      <c r="E1267" s="1"/>
      <c r="F1267" s="1"/>
    </row>
    <row r="1268" ht="12.75">
      <c r="C1268" s="1"/>
      <c r="D1268" s="1"/>
      <c r="E1268" s="1"/>
      <c r="F1268" s="1"/>
    </row>
    <row r="1269" ht="12.75">
      <c r="C1269" s="1"/>
      <c r="D1269" s="1"/>
      <c r="E1269" s="1"/>
      <c r="F1269" s="1"/>
    </row>
    <row r="1270" ht="12.75">
      <c r="C1270" s="1"/>
      <c r="D1270" s="1"/>
      <c r="E1270" s="1"/>
      <c r="F1270" s="1"/>
      <c r="G1270" s="1"/>
      <c r="H1270" s="1"/>
    </row>
    <row r="1271" ht="12.75">
      <c r="C1271" s="1"/>
      <c r="D1271" s="1"/>
      <c r="E1271" s="1"/>
      <c r="F1271" s="1"/>
      <c r="G1271" s="1"/>
      <c r="H1271" s="1"/>
    </row>
    <row r="1272" ht="12.75">
      <c r="C1272" s="1"/>
      <c r="D1272" s="1"/>
      <c r="E1272" s="1"/>
      <c r="F1272" s="1"/>
    </row>
    <row r="1273" ht="12.75">
      <c r="C1273" s="1"/>
      <c r="D1273" s="1"/>
      <c r="E1273" s="1"/>
      <c r="F1273" s="1"/>
    </row>
    <row r="1274" ht="12.75">
      <c r="C1274" s="1"/>
      <c r="D1274" s="1"/>
      <c r="E1274" s="1"/>
      <c r="F1274" s="1"/>
    </row>
    <row r="1275" ht="12.75">
      <c r="C1275" s="1"/>
      <c r="D1275" s="1"/>
      <c r="E1275" s="1"/>
      <c r="F1275" s="1"/>
      <c r="G1275" s="1"/>
      <c r="H1275" s="1"/>
    </row>
    <row r="1276" ht="12.75">
      <c r="C1276" s="1"/>
      <c r="D1276" s="1"/>
      <c r="E1276" s="1"/>
      <c r="F1276" s="1"/>
    </row>
    <row r="1277" ht="12.75">
      <c r="C1277" s="1"/>
      <c r="D1277" s="1"/>
      <c r="E1277" s="1"/>
      <c r="F1277" s="1"/>
    </row>
    <row r="1278" ht="12.75">
      <c r="C1278" s="1"/>
      <c r="D1278" s="1"/>
      <c r="E1278" s="1"/>
      <c r="F1278" s="1"/>
    </row>
    <row r="1279" ht="12.75">
      <c r="C1279" s="1"/>
      <c r="D1279" s="1"/>
      <c r="E1279" s="1"/>
      <c r="F1279" s="1"/>
    </row>
    <row r="1280" ht="12.75">
      <c r="C1280" s="1"/>
      <c r="D1280" s="1"/>
      <c r="E1280" s="1"/>
      <c r="F1280" s="1"/>
      <c r="G1280" s="1"/>
    </row>
    <row r="1281" ht="12.75">
      <c r="C1281" s="1"/>
      <c r="D1281" s="1"/>
      <c r="E1281" s="1"/>
      <c r="F1281" s="1"/>
    </row>
    <row r="1282" ht="12.75">
      <c r="C1282" s="1"/>
      <c r="D1282" s="1"/>
      <c r="E1282" s="1"/>
      <c r="F1282" s="1"/>
      <c r="G1282" s="1"/>
      <c r="H1282" s="1"/>
    </row>
    <row r="1283" ht="12.75">
      <c r="C1283" s="1"/>
      <c r="D1283" s="1"/>
      <c r="E1283" s="1"/>
      <c r="F1283" s="1"/>
    </row>
    <row r="1284" ht="12.75">
      <c r="C1284" s="1"/>
      <c r="D1284" s="1"/>
      <c r="E1284" s="1"/>
      <c r="F1284" s="1"/>
    </row>
    <row r="1285" ht="12.75">
      <c r="C1285" s="1"/>
      <c r="D1285" s="1"/>
      <c r="E1285" s="1"/>
      <c r="F1285" s="1"/>
    </row>
    <row r="1286" ht="12.75">
      <c r="C1286" s="1"/>
      <c r="D1286" s="1"/>
      <c r="E1286" s="1"/>
      <c r="F1286" s="1"/>
      <c r="G1286" s="1"/>
      <c r="H1286" s="1"/>
    </row>
    <row r="1287" ht="12.75">
      <c r="C1287" s="1"/>
      <c r="D1287" s="1"/>
      <c r="E1287" s="1"/>
      <c r="F1287" s="1"/>
      <c r="G1287" s="1"/>
      <c r="H1287" s="1"/>
    </row>
    <row r="1288" ht="12.75">
      <c r="C1288" s="1"/>
      <c r="D1288" s="1"/>
      <c r="E1288" s="1"/>
      <c r="F1288" s="1"/>
    </row>
    <row r="1289" ht="12.75">
      <c r="C1289" s="1"/>
      <c r="D1289" s="1"/>
      <c r="E1289" s="1"/>
      <c r="F1289" s="1"/>
    </row>
    <row r="1290" ht="12.75">
      <c r="C1290" s="1"/>
      <c r="D1290" s="1"/>
      <c r="E1290" s="1"/>
      <c r="F1290" s="1"/>
    </row>
    <row r="1291" ht="12.75">
      <c r="C1291" s="1"/>
      <c r="D1291" s="1"/>
      <c r="E1291" s="1"/>
      <c r="F1291" s="1"/>
      <c r="G1291" s="1"/>
      <c r="H1291" s="1"/>
    </row>
    <row r="1292" ht="12.75">
      <c r="C1292" s="1"/>
      <c r="D1292" s="1"/>
      <c r="E1292" s="1"/>
      <c r="F1292" s="1"/>
      <c r="G1292" s="1"/>
      <c r="H1292" s="1"/>
    </row>
    <row r="1293" ht="12.75">
      <c r="C1293" s="1"/>
      <c r="D1293" s="1"/>
      <c r="E1293" s="1"/>
      <c r="F1293" s="1"/>
    </row>
    <row r="1294" ht="12.75">
      <c r="C1294" s="1"/>
      <c r="D1294" s="1"/>
      <c r="E1294" s="1"/>
      <c r="F1294" s="1"/>
    </row>
    <row r="1295" ht="12.75">
      <c r="C1295" s="1"/>
      <c r="D1295" s="1"/>
      <c r="E1295" s="1"/>
      <c r="F1295" s="1"/>
    </row>
    <row r="1296" ht="12.75">
      <c r="C1296" s="1"/>
      <c r="D1296" s="1"/>
      <c r="E1296" s="1"/>
      <c r="F1296" s="1"/>
      <c r="G1296" s="1"/>
      <c r="H1296" s="1"/>
    </row>
    <row r="1297" ht="12.75">
      <c r="C1297" s="1"/>
      <c r="D1297" s="1"/>
      <c r="E1297" s="1"/>
      <c r="F1297" s="1"/>
      <c r="G1297" s="1"/>
      <c r="H1297" s="1"/>
    </row>
    <row r="1298" ht="12.75">
      <c r="C1298" s="1"/>
      <c r="D1298" s="1"/>
      <c r="E1298" s="1"/>
      <c r="F1298" s="1"/>
      <c r="G1298" s="1"/>
      <c r="H1298" s="1"/>
    </row>
    <row r="1299" ht="12.75">
      <c r="C1299" s="1"/>
      <c r="D1299" s="1"/>
      <c r="E1299" s="1"/>
      <c r="F1299" s="1"/>
      <c r="G1299" s="1"/>
    </row>
    <row r="1300" ht="12.75">
      <c r="C1300" s="1"/>
      <c r="D1300" s="1"/>
      <c r="E1300" s="1"/>
      <c r="F1300" s="1"/>
    </row>
    <row r="1301" ht="12.75">
      <c r="C1301" s="1"/>
      <c r="D1301" s="1"/>
      <c r="E1301" s="1"/>
      <c r="F1301" s="1"/>
    </row>
    <row r="1302" ht="12.75">
      <c r="C1302" s="1"/>
      <c r="D1302" s="1"/>
      <c r="E1302" s="1"/>
      <c r="F1302" s="1"/>
      <c r="G1302" s="1"/>
      <c r="H1302" s="1"/>
    </row>
    <row r="1303" ht="12.75">
      <c r="C1303" s="1"/>
      <c r="D1303" s="1"/>
      <c r="E1303" s="1"/>
      <c r="F1303" s="1"/>
    </row>
    <row r="1304" ht="12.75">
      <c r="C1304" s="1"/>
      <c r="D1304" s="1"/>
      <c r="E1304" s="1"/>
      <c r="F1304" s="1"/>
    </row>
    <row r="1305" ht="12.75">
      <c r="C1305" s="1"/>
      <c r="D1305" s="1"/>
      <c r="E1305" s="1"/>
      <c r="F1305" s="1"/>
    </row>
    <row r="1306" ht="12.75">
      <c r="C1306" s="1"/>
      <c r="D1306" s="1"/>
      <c r="E1306" s="1"/>
      <c r="F1306" s="1"/>
      <c r="G1306" s="1"/>
      <c r="H1306" s="1"/>
    </row>
    <row r="1307" ht="12.75">
      <c r="C1307" s="1"/>
      <c r="D1307" s="1"/>
      <c r="E1307" s="1"/>
      <c r="F1307" s="1"/>
      <c r="G1307" s="1"/>
      <c r="H1307" s="1"/>
    </row>
    <row r="1308" ht="12.75">
      <c r="C1308" s="1"/>
      <c r="D1308" s="1"/>
      <c r="E1308" s="1"/>
      <c r="F1308" s="1"/>
    </row>
    <row r="1309" ht="12.75">
      <c r="C1309" s="1"/>
      <c r="D1309" s="1"/>
      <c r="E1309" s="1"/>
      <c r="F1309" s="1"/>
    </row>
    <row r="1310" ht="12.75">
      <c r="C1310" s="1"/>
      <c r="D1310" s="1"/>
      <c r="E1310" s="1"/>
      <c r="F1310" s="1"/>
    </row>
    <row r="1311" ht="12.75">
      <c r="C1311" s="1"/>
      <c r="D1311" s="1"/>
      <c r="E1311" s="1"/>
      <c r="F1311" s="1"/>
      <c r="G1311" s="1"/>
      <c r="H1311" s="1"/>
    </row>
    <row r="1312" ht="12.75">
      <c r="C1312" s="1"/>
      <c r="D1312" s="1"/>
      <c r="E1312" s="1"/>
      <c r="F1312" s="1"/>
      <c r="G1312" s="1"/>
      <c r="H1312" s="1"/>
    </row>
    <row r="1313" ht="12.75">
      <c r="C1313" s="1"/>
      <c r="D1313" s="1"/>
      <c r="E1313" s="1"/>
      <c r="F1313" s="1"/>
    </row>
    <row r="1314" ht="12.75">
      <c r="C1314" s="1"/>
      <c r="D1314" s="1"/>
      <c r="E1314" s="1"/>
      <c r="F1314" s="1"/>
    </row>
    <row r="1315" ht="12.75">
      <c r="C1315" s="1"/>
      <c r="D1315" s="1"/>
      <c r="E1315" s="1"/>
      <c r="F1315" s="1"/>
      <c r="G1315" s="1"/>
      <c r="H1315" s="1"/>
    </row>
    <row r="1316" ht="12.75">
      <c r="C1316" s="1"/>
      <c r="D1316" s="1"/>
      <c r="E1316" s="1"/>
      <c r="F1316" s="1"/>
      <c r="G1316" s="1"/>
      <c r="H1316" s="1"/>
    </row>
    <row r="1317" ht="12.75">
      <c r="C1317" s="1"/>
      <c r="D1317" s="1"/>
      <c r="E1317" s="1"/>
      <c r="F1317" s="1"/>
      <c r="G1317" s="1"/>
      <c r="H1317" s="1"/>
    </row>
    <row r="1318" ht="12.75">
      <c r="C1318" s="1"/>
      <c r="D1318" s="1"/>
      <c r="E1318" s="1"/>
      <c r="F1318" s="1"/>
    </row>
    <row r="1319" ht="12.75">
      <c r="C1319" s="1"/>
      <c r="D1319" s="1"/>
      <c r="E1319" s="1"/>
      <c r="F1319" s="1"/>
    </row>
    <row r="1320" ht="12.75">
      <c r="C1320" s="1"/>
      <c r="D1320" s="1"/>
      <c r="E1320" s="1"/>
      <c r="F1320" s="1"/>
      <c r="G1320" s="1"/>
      <c r="H1320" s="1"/>
    </row>
    <row r="1321" ht="12.75">
      <c r="C1321" s="1"/>
      <c r="D1321" s="1"/>
      <c r="E1321" s="1"/>
      <c r="F1321" s="1"/>
      <c r="G1321" s="1"/>
      <c r="H1321" s="1"/>
    </row>
    <row r="1322" ht="12.75">
      <c r="C1322" s="1"/>
      <c r="D1322" s="1"/>
      <c r="E1322" s="1"/>
      <c r="F1322" s="1"/>
      <c r="G1322" s="1"/>
      <c r="H1322" s="1"/>
    </row>
    <row r="1323" ht="12.75">
      <c r="C1323" s="1"/>
      <c r="D1323" s="1"/>
      <c r="E1323" s="1"/>
      <c r="F1323" s="1"/>
      <c r="G1323" s="1"/>
      <c r="H1323" s="1"/>
    </row>
    <row r="1324" ht="12.75">
      <c r="C1324" s="1"/>
      <c r="D1324" s="1"/>
      <c r="E1324" s="1"/>
      <c r="F1324" s="1"/>
    </row>
    <row r="1325" ht="12.75">
      <c r="C1325" s="1"/>
      <c r="D1325" s="1"/>
      <c r="E1325" s="1"/>
      <c r="F1325" s="1"/>
    </row>
    <row r="1326" ht="12.75">
      <c r="C1326" s="1"/>
      <c r="D1326" s="1"/>
      <c r="E1326" s="1"/>
      <c r="F1326" s="1"/>
      <c r="G1326" s="1"/>
      <c r="H1326" s="1"/>
    </row>
    <row r="1327" ht="12.75">
      <c r="C1327" s="1"/>
      <c r="D1327" s="1"/>
      <c r="E1327" s="1"/>
      <c r="F1327" s="1"/>
      <c r="G1327" s="1"/>
      <c r="H1327" s="1"/>
    </row>
    <row r="1328" ht="12.75">
      <c r="C1328" s="1"/>
      <c r="D1328" s="1"/>
      <c r="E1328" s="1"/>
      <c r="F1328" s="1"/>
      <c r="G1328" s="1"/>
      <c r="H1328" s="1"/>
    </row>
    <row r="1329" ht="12.75">
      <c r="C1329" s="1"/>
      <c r="D1329" s="1"/>
      <c r="E1329" s="1"/>
      <c r="F1329" s="1"/>
    </row>
    <row r="1330" ht="12.75">
      <c r="C1330" s="1"/>
      <c r="D1330" s="1"/>
      <c r="E1330" s="1"/>
      <c r="F1330" s="1"/>
    </row>
    <row r="1331" ht="12.75">
      <c r="C1331" s="1"/>
      <c r="D1331" s="1"/>
      <c r="E1331" s="1"/>
      <c r="F1331" s="1"/>
      <c r="G1331" s="1"/>
      <c r="H1331" s="1"/>
    </row>
    <row r="1332" ht="12.75">
      <c r="C1332" s="1"/>
      <c r="D1332" s="1"/>
      <c r="E1332" s="1"/>
      <c r="F1332" s="1"/>
      <c r="G1332" s="1"/>
      <c r="H1332" s="1"/>
    </row>
    <row r="1333" ht="12.75">
      <c r="C1333" s="1"/>
      <c r="D1333" s="1"/>
      <c r="E1333" s="1"/>
      <c r="F1333" s="1"/>
    </row>
    <row r="1334" ht="12.75">
      <c r="C1334" s="1"/>
      <c r="D1334" s="1"/>
      <c r="E1334" s="1"/>
      <c r="F1334" s="1"/>
    </row>
    <row r="1335" ht="12.75">
      <c r="C1335" s="1"/>
      <c r="D1335" s="1"/>
      <c r="E1335" s="1"/>
      <c r="F1335" s="1"/>
    </row>
    <row r="1336" ht="12.75">
      <c r="C1336" s="1"/>
      <c r="D1336" s="1"/>
      <c r="E1336" s="1"/>
      <c r="F1336" s="1"/>
      <c r="G1336" s="1"/>
      <c r="H1336" s="1"/>
    </row>
    <row r="1337" ht="12.75">
      <c r="C1337" s="1"/>
      <c r="D1337" s="1"/>
      <c r="E1337" s="1"/>
      <c r="F1337" s="1"/>
      <c r="G1337" s="1"/>
      <c r="H1337" s="1"/>
    </row>
    <row r="1338" ht="12.75">
      <c r="C1338" s="1"/>
      <c r="D1338" s="1"/>
      <c r="E1338" s="1"/>
      <c r="F1338" s="1"/>
    </row>
    <row r="1339" ht="12.75">
      <c r="C1339" s="1"/>
      <c r="D1339" s="1"/>
      <c r="E1339" s="1"/>
      <c r="F1339" s="1"/>
    </row>
    <row r="1340" ht="12.75">
      <c r="C1340" s="1"/>
      <c r="D1340" s="1"/>
      <c r="E1340" s="1"/>
      <c r="F1340" s="1"/>
    </row>
    <row r="1341" ht="12.75">
      <c r="C1341" s="1"/>
      <c r="D1341" s="1"/>
      <c r="E1341" s="1"/>
      <c r="F1341" s="1"/>
      <c r="G1341" s="1"/>
      <c r="H1341" s="1"/>
    </row>
    <row r="1342" ht="12.75">
      <c r="C1342" s="1"/>
      <c r="D1342" s="1"/>
      <c r="E1342" s="1"/>
      <c r="F1342" s="1"/>
      <c r="G1342" s="1"/>
      <c r="H1342" s="1"/>
    </row>
    <row r="1343" ht="12.75">
      <c r="C1343" s="1"/>
      <c r="D1343" s="1"/>
      <c r="E1343" s="1"/>
      <c r="F1343" s="1"/>
    </row>
    <row r="1344" ht="12.75">
      <c r="C1344" s="1"/>
      <c r="D1344" s="1"/>
      <c r="E1344" s="1"/>
      <c r="F1344" s="1"/>
    </row>
    <row r="1345" ht="12.75">
      <c r="C1345" s="1"/>
      <c r="D1345" s="1"/>
      <c r="E1345" s="1"/>
      <c r="F1345" s="1"/>
    </row>
    <row r="1346" ht="12.75">
      <c r="C1346" s="1"/>
      <c r="D1346" s="1"/>
      <c r="E1346" s="1"/>
      <c r="F1346" s="1"/>
      <c r="G1346" s="1"/>
      <c r="H1346" s="1"/>
    </row>
    <row r="1347" ht="12.75">
      <c r="C1347" s="1"/>
      <c r="D1347" s="1"/>
      <c r="E1347" s="1"/>
      <c r="F1347" s="1"/>
      <c r="G1347" s="1"/>
      <c r="H1347" s="1"/>
    </row>
    <row r="1348" ht="12.75">
      <c r="C1348" s="1"/>
      <c r="D1348" s="1"/>
      <c r="E1348" s="1"/>
      <c r="F1348" s="1"/>
    </row>
    <row r="1349" ht="12.75">
      <c r="C1349" s="1"/>
      <c r="D1349" s="1"/>
      <c r="E1349" s="1"/>
      <c r="F1349" s="1"/>
    </row>
    <row r="1350" ht="12.75">
      <c r="C1350" s="1"/>
      <c r="D1350" s="1"/>
      <c r="E1350" s="1"/>
      <c r="F1350" s="1"/>
    </row>
    <row r="1351" ht="12.75">
      <c r="C1351" s="1"/>
      <c r="D1351" s="1"/>
      <c r="E1351" s="1"/>
      <c r="F1351" s="1"/>
      <c r="G1351" s="1"/>
      <c r="H1351" s="1"/>
    </row>
    <row r="1352" ht="12.75">
      <c r="C1352" s="1"/>
      <c r="D1352" s="1"/>
      <c r="E1352" s="1"/>
      <c r="F1352" s="1"/>
      <c r="G1352" s="1"/>
      <c r="H1352" s="1"/>
    </row>
    <row r="1353" ht="12.75">
      <c r="C1353" s="1"/>
      <c r="D1353" s="1"/>
      <c r="E1353" s="1"/>
      <c r="F1353" s="1"/>
    </row>
    <row r="1354" ht="12.75">
      <c r="C1354" s="1"/>
      <c r="D1354" s="1"/>
      <c r="E1354" s="1"/>
      <c r="F1354" s="1"/>
    </row>
    <row r="1355" ht="12.75">
      <c r="C1355" s="1"/>
      <c r="D1355" s="1"/>
      <c r="E1355" s="1"/>
      <c r="F1355" s="1"/>
    </row>
    <row r="1356" ht="12.75">
      <c r="C1356" s="1"/>
      <c r="D1356" s="1"/>
      <c r="E1356" s="1"/>
      <c r="F1356" s="1"/>
      <c r="G1356" s="1"/>
      <c r="H1356" s="1"/>
    </row>
    <row r="1357" ht="12.75">
      <c r="C1357" s="1"/>
      <c r="D1357" s="1"/>
      <c r="E1357" s="1"/>
      <c r="F1357" s="1"/>
      <c r="G1357" s="1"/>
      <c r="H1357" s="1"/>
    </row>
    <row r="1358" ht="12.75">
      <c r="C1358" s="1"/>
      <c r="D1358" s="1"/>
      <c r="E1358" s="1"/>
      <c r="F1358" s="1"/>
    </row>
    <row r="1359" ht="12.75">
      <c r="C1359" s="1"/>
      <c r="D1359" s="1"/>
      <c r="E1359" s="1"/>
      <c r="F1359" s="1"/>
    </row>
    <row r="1360" ht="12.75">
      <c r="C1360" s="1"/>
      <c r="D1360" s="1"/>
      <c r="E1360" s="1"/>
      <c r="F1360" s="1"/>
    </row>
    <row r="1361" ht="12.75">
      <c r="C1361" s="1"/>
      <c r="D1361" s="1"/>
      <c r="E1361" s="1"/>
      <c r="F1361" s="1"/>
      <c r="G1361" s="1"/>
      <c r="H1361" s="1"/>
    </row>
    <row r="1362" ht="12.75">
      <c r="C1362" s="1"/>
      <c r="D1362" s="1"/>
      <c r="E1362" s="1"/>
      <c r="F1362" s="1"/>
    </row>
    <row r="1363" ht="12.75">
      <c r="C1363" s="1"/>
      <c r="D1363" s="1"/>
      <c r="E1363" s="1"/>
      <c r="F1363" s="1"/>
    </row>
    <row r="1364" ht="12.75">
      <c r="C1364" s="1"/>
      <c r="D1364" s="1"/>
      <c r="E1364" s="1"/>
      <c r="F1364" s="1"/>
    </row>
    <row r="1365" ht="12.75">
      <c r="C1365" s="1"/>
      <c r="D1365" s="1"/>
      <c r="E1365" s="1"/>
      <c r="F1365" s="1"/>
    </row>
    <row r="1366" ht="12.75">
      <c r="C1366" s="1"/>
      <c r="D1366" s="1"/>
      <c r="E1366" s="1"/>
      <c r="F1366" s="1"/>
      <c r="G1366" s="1"/>
    </row>
    <row r="1367" ht="12.75">
      <c r="C1367" s="1"/>
      <c r="D1367" s="1"/>
      <c r="E1367" s="1"/>
      <c r="F1367" s="1"/>
      <c r="G1367" s="1"/>
      <c r="H1367" s="1"/>
    </row>
    <row r="1368" ht="12.75">
      <c r="C1368" s="1"/>
      <c r="D1368" s="1"/>
      <c r="E1368" s="1"/>
      <c r="F1368" s="1"/>
      <c r="G1368" s="1"/>
      <c r="H1368" s="1"/>
    </row>
    <row r="1369" ht="12.75">
      <c r="C1369" s="1"/>
      <c r="D1369" s="1"/>
      <c r="E1369" s="1"/>
      <c r="F1369" s="1"/>
    </row>
    <row r="1370" ht="12.75">
      <c r="C1370" s="1"/>
      <c r="D1370" s="1"/>
      <c r="E1370" s="1"/>
      <c r="F1370" s="1"/>
    </row>
    <row r="1371" ht="12.75">
      <c r="C1371" s="1"/>
      <c r="D1371" s="1"/>
      <c r="E1371" s="1"/>
      <c r="F1371" s="1"/>
      <c r="G1371" s="1"/>
      <c r="H1371" s="1"/>
    </row>
    <row r="1372" ht="12.75">
      <c r="C1372" s="1"/>
      <c r="D1372" s="1"/>
      <c r="E1372" s="1"/>
      <c r="F1372" s="1"/>
      <c r="G1372" s="1"/>
      <c r="H1372" s="1"/>
    </row>
    <row r="1373" ht="12.75">
      <c r="C1373" s="1"/>
      <c r="D1373" s="1"/>
      <c r="E1373" s="1"/>
      <c r="F1373" s="1"/>
    </row>
    <row r="1374" ht="12.75">
      <c r="C1374" s="1"/>
      <c r="D1374" s="1"/>
      <c r="E1374" s="1"/>
      <c r="F1374" s="1"/>
    </row>
    <row r="1375" ht="12.75">
      <c r="C1375" s="1"/>
      <c r="D1375" s="1"/>
      <c r="E1375" s="1"/>
      <c r="F1375" s="1"/>
    </row>
    <row r="1376" ht="12.75">
      <c r="C1376" s="1"/>
      <c r="D1376" s="1"/>
      <c r="E1376" s="1"/>
      <c r="F1376" s="1"/>
      <c r="G1376" s="1"/>
      <c r="H1376" s="1"/>
    </row>
    <row r="1377" ht="12.75">
      <c r="C1377" s="1"/>
      <c r="D1377" s="1"/>
      <c r="E1377" s="1"/>
      <c r="F1377" s="1"/>
      <c r="G1377" s="1"/>
      <c r="H1377" s="1"/>
    </row>
    <row r="1378" ht="12.75">
      <c r="C1378" s="1"/>
      <c r="D1378" s="1"/>
      <c r="E1378" s="1"/>
      <c r="F1378" s="1"/>
    </row>
    <row r="1379" ht="12.75">
      <c r="C1379" s="1"/>
      <c r="D1379" s="1"/>
      <c r="E1379" s="1"/>
      <c r="F1379" s="1"/>
    </row>
    <row r="1380" ht="12.75">
      <c r="C1380" s="1"/>
      <c r="D1380" s="1"/>
      <c r="E1380" s="1"/>
      <c r="F1380" s="1"/>
    </row>
    <row r="1381" ht="12.75">
      <c r="C1381" s="1"/>
      <c r="D1381" s="1"/>
      <c r="E1381" s="1"/>
      <c r="F1381" s="1"/>
      <c r="G1381" s="1"/>
      <c r="H1381" s="1"/>
    </row>
    <row r="1382" ht="12.75">
      <c r="C1382" s="1"/>
      <c r="D1382" s="1"/>
      <c r="E1382" s="1"/>
      <c r="F1382" s="1"/>
      <c r="G1382" s="1"/>
      <c r="H1382" s="1"/>
    </row>
    <row r="1383" ht="12.75">
      <c r="C1383" s="1"/>
      <c r="D1383" s="1"/>
      <c r="E1383" s="1"/>
      <c r="F1383" s="1"/>
    </row>
    <row r="1384" ht="12.75">
      <c r="C1384" s="1"/>
      <c r="D1384" s="1"/>
      <c r="E1384" s="1"/>
      <c r="F1384" s="1"/>
    </row>
    <row r="1385" ht="12.75">
      <c r="C1385" s="1"/>
      <c r="D1385" s="1"/>
      <c r="E1385" s="1"/>
      <c r="F1385" s="1"/>
    </row>
    <row r="1386" ht="12.75">
      <c r="C1386" s="1"/>
      <c r="D1386" s="1"/>
      <c r="E1386" s="1"/>
      <c r="F1386" s="1"/>
      <c r="G1386" s="1"/>
      <c r="H1386" s="1"/>
    </row>
    <row r="1387" ht="12.75">
      <c r="C1387" s="1"/>
      <c r="D1387" s="1"/>
      <c r="E1387" s="1"/>
      <c r="F1387" s="1"/>
      <c r="G1387" s="1"/>
      <c r="H1387" s="1"/>
    </row>
    <row r="1388" ht="12.75">
      <c r="C1388" s="1"/>
      <c r="D1388" s="1"/>
      <c r="E1388" s="1"/>
      <c r="F1388" s="1"/>
    </row>
    <row r="1389" ht="12.75">
      <c r="C1389" s="1"/>
      <c r="D1389" s="1"/>
      <c r="E1389" s="1"/>
      <c r="F1389" s="1"/>
    </row>
    <row r="1390" ht="12.75">
      <c r="C1390" s="1"/>
      <c r="D1390" s="1"/>
      <c r="E1390" s="1"/>
      <c r="F1390" s="1"/>
    </row>
    <row r="1391" ht="12.75">
      <c r="C1391" s="1"/>
      <c r="D1391" s="1"/>
      <c r="E1391" s="1"/>
      <c r="F1391" s="1"/>
      <c r="G1391" s="1"/>
      <c r="H1391" s="1"/>
    </row>
    <row r="1392" ht="12.75">
      <c r="C1392" s="1"/>
      <c r="D1392" s="1"/>
      <c r="E1392" s="1"/>
      <c r="F1392" s="1"/>
    </row>
    <row r="1393" ht="12.75">
      <c r="C1393" s="1"/>
      <c r="D1393" s="1"/>
      <c r="E1393" s="1"/>
      <c r="F1393" s="1"/>
    </row>
    <row r="1394" ht="12.75">
      <c r="C1394" s="1"/>
      <c r="D1394" s="1"/>
      <c r="E1394" s="1"/>
      <c r="F1394" s="1"/>
    </row>
    <row r="1395" ht="12.75">
      <c r="C1395" s="1"/>
      <c r="D1395" s="1"/>
      <c r="E1395" s="1"/>
      <c r="F1395" s="1"/>
    </row>
    <row r="1396" ht="12.75">
      <c r="C1396" s="1"/>
      <c r="D1396" s="1"/>
      <c r="E1396" s="1"/>
      <c r="F1396" s="1"/>
      <c r="G1396" s="1"/>
    </row>
    <row r="1397" ht="12.75">
      <c r="C1397" s="1"/>
      <c r="D1397" s="1"/>
      <c r="E1397" s="1"/>
      <c r="F1397" s="1"/>
    </row>
    <row r="1398" ht="12.75">
      <c r="C1398" s="1"/>
      <c r="D1398" s="1"/>
      <c r="E1398" s="1"/>
      <c r="F1398" s="1"/>
    </row>
    <row r="1399" ht="12.75">
      <c r="C1399" s="1"/>
      <c r="D1399" s="1"/>
      <c r="E1399" s="1"/>
      <c r="F1399" s="1"/>
    </row>
    <row r="1400" ht="12.75">
      <c r="C1400" s="1"/>
      <c r="D1400" s="1"/>
      <c r="E1400" s="1"/>
      <c r="F1400" s="1"/>
    </row>
    <row r="1401" ht="12.75">
      <c r="C1401" s="1"/>
      <c r="D1401" s="1"/>
      <c r="E1401" s="1"/>
      <c r="F1401" s="1"/>
      <c r="G1401" s="1"/>
    </row>
    <row r="1402" ht="12.75">
      <c r="C1402" s="1"/>
      <c r="D1402" s="1"/>
      <c r="E1402" s="1"/>
      <c r="F1402" s="1"/>
      <c r="G1402" s="1"/>
      <c r="H1402" s="1"/>
    </row>
    <row r="1403" ht="12.75">
      <c r="C1403" s="1"/>
      <c r="D1403" s="1"/>
      <c r="E1403" s="1"/>
      <c r="F1403" s="1"/>
    </row>
    <row r="1404" ht="12.75">
      <c r="C1404" s="1"/>
      <c r="D1404" s="1"/>
      <c r="E1404" s="1"/>
      <c r="F1404" s="1"/>
    </row>
    <row r="1405" ht="12.75">
      <c r="C1405" s="1"/>
      <c r="D1405" s="1"/>
      <c r="E1405" s="1"/>
      <c r="F1405" s="1"/>
    </row>
    <row r="1406" ht="12.75">
      <c r="C1406" s="1"/>
      <c r="D1406" s="1"/>
      <c r="E1406" s="1"/>
      <c r="F1406" s="1"/>
      <c r="G1406" s="1"/>
      <c r="H1406" s="1"/>
    </row>
    <row r="1407" ht="12.75">
      <c r="C1407" s="1"/>
      <c r="D1407" s="1"/>
      <c r="E1407" s="1"/>
      <c r="F1407" s="1"/>
      <c r="G1407" s="1"/>
      <c r="H1407" s="1"/>
    </row>
    <row r="1408" ht="12.75">
      <c r="C1408" s="1"/>
      <c r="D1408" s="1"/>
      <c r="E1408" s="1"/>
      <c r="F1408" s="1"/>
    </row>
    <row r="1409" ht="12.75">
      <c r="C1409" s="1"/>
      <c r="D1409" s="1"/>
      <c r="E1409" s="1"/>
      <c r="F1409" s="1"/>
    </row>
    <row r="1410" ht="12.75">
      <c r="C1410" s="1"/>
      <c r="D1410" s="1"/>
      <c r="E1410" s="1"/>
      <c r="F1410" s="1"/>
    </row>
    <row r="1411" ht="12.75">
      <c r="C1411" s="1"/>
      <c r="D1411" s="1"/>
      <c r="E1411" s="1"/>
      <c r="F1411" s="1"/>
      <c r="G1411" s="1"/>
      <c r="H1411" s="1"/>
    </row>
    <row r="1412" ht="12.75">
      <c r="C1412" s="1"/>
      <c r="D1412" s="1"/>
      <c r="E1412" s="1"/>
      <c r="F1412" s="1"/>
    </row>
    <row r="1413" ht="12.75">
      <c r="C1413" s="1"/>
      <c r="D1413" s="1"/>
      <c r="E1413" s="1"/>
      <c r="F1413" s="1"/>
    </row>
    <row r="1414" ht="12.75">
      <c r="C1414" s="1"/>
      <c r="D1414" s="1"/>
      <c r="E1414" s="1"/>
      <c r="F1414" s="1"/>
    </row>
    <row r="1415" ht="12.75">
      <c r="C1415" s="1"/>
      <c r="D1415" s="1"/>
      <c r="E1415" s="1"/>
      <c r="F1415" s="1"/>
    </row>
    <row r="1416" ht="12.75">
      <c r="C1416" s="1"/>
      <c r="D1416" s="1"/>
      <c r="E1416" s="1"/>
      <c r="F1416" s="1"/>
      <c r="G1416" s="1"/>
    </row>
    <row r="1417" ht="12.75">
      <c r="C1417" s="1"/>
      <c r="D1417" s="1"/>
      <c r="E1417" s="1"/>
      <c r="F1417" s="1"/>
      <c r="G1417" s="1"/>
      <c r="H1417" s="1"/>
    </row>
    <row r="1418" ht="12.75">
      <c r="C1418" s="1"/>
      <c r="D1418" s="1"/>
      <c r="E1418" s="1"/>
      <c r="F1418" s="1"/>
      <c r="G1418" s="1"/>
      <c r="H1418" s="1"/>
    </row>
    <row r="1419" ht="12.75">
      <c r="C1419" s="1"/>
      <c r="D1419" s="1"/>
      <c r="E1419" s="1"/>
      <c r="F1419" s="1"/>
    </row>
    <row r="1420" ht="12.75">
      <c r="C1420" s="1"/>
      <c r="D1420" s="1"/>
      <c r="E1420" s="1"/>
      <c r="F1420" s="1"/>
      <c r="G1420" s="1"/>
      <c r="H1420" s="1"/>
    </row>
    <row r="1421" ht="12.75">
      <c r="C1421" s="1"/>
      <c r="D1421" s="1"/>
      <c r="E1421" s="1"/>
      <c r="F1421" s="1"/>
      <c r="G1421" s="1"/>
      <c r="H1421" s="1"/>
    </row>
    <row r="1422" ht="12.75">
      <c r="C1422" s="1"/>
      <c r="D1422" s="1"/>
      <c r="E1422" s="1"/>
      <c r="F1422" s="1"/>
      <c r="G1422" s="1"/>
      <c r="H1422" s="1"/>
    </row>
    <row r="1423" ht="12.75">
      <c r="C1423" s="1"/>
      <c r="D1423" s="1"/>
      <c r="E1423" s="1"/>
      <c r="F1423" s="1"/>
    </row>
    <row r="1424" ht="12.75">
      <c r="C1424" s="1"/>
      <c r="D1424" s="1"/>
      <c r="E1424" s="1"/>
      <c r="F1424" s="1"/>
    </row>
    <row r="1425" ht="12.75">
      <c r="C1425" s="1"/>
      <c r="D1425" s="1"/>
      <c r="E1425" s="1"/>
      <c r="F1425" s="1"/>
    </row>
    <row r="1426" ht="12.75">
      <c r="C1426" s="1"/>
      <c r="D1426" s="1"/>
      <c r="E1426" s="1"/>
      <c r="F1426" s="1"/>
      <c r="G1426" s="1"/>
      <c r="H1426" s="1"/>
    </row>
    <row r="1427" ht="12.75">
      <c r="C1427" s="1"/>
      <c r="D1427" s="1"/>
      <c r="E1427" s="1"/>
      <c r="F1427" s="1"/>
      <c r="G1427" s="1"/>
      <c r="H1427" s="1"/>
    </row>
    <row r="1428" ht="12.75">
      <c r="C1428" s="1"/>
      <c r="D1428" s="1"/>
      <c r="E1428" s="1"/>
      <c r="F1428" s="1"/>
    </row>
    <row r="1429" ht="12.75">
      <c r="C1429" s="1"/>
      <c r="D1429" s="1"/>
      <c r="E1429" s="1"/>
      <c r="F1429" s="1"/>
    </row>
    <row r="1430" ht="12.75">
      <c r="C1430" s="1"/>
      <c r="D1430" s="1"/>
      <c r="E1430" s="1"/>
      <c r="F1430" s="1"/>
    </row>
    <row r="1431" ht="12.75">
      <c r="C1431" s="1"/>
      <c r="D1431" s="1"/>
      <c r="E1431" s="1"/>
      <c r="F1431" s="1"/>
      <c r="G1431" s="1"/>
      <c r="H1431" s="1"/>
    </row>
    <row r="1432" ht="12.75">
      <c r="C1432" s="1"/>
      <c r="D1432" s="1"/>
      <c r="E1432" s="1"/>
      <c r="F1432" s="1"/>
      <c r="G1432" s="1"/>
      <c r="H1432" s="1"/>
    </row>
    <row r="1433" ht="12.75">
      <c r="C1433" s="1"/>
      <c r="D1433" s="1"/>
      <c r="E1433" s="1"/>
      <c r="F1433" s="1"/>
    </row>
    <row r="1434" ht="12.75">
      <c r="C1434" s="1"/>
      <c r="D1434" s="1"/>
      <c r="E1434" s="1"/>
      <c r="F1434" s="1"/>
    </row>
    <row r="1435" ht="12.75">
      <c r="C1435" s="1"/>
      <c r="D1435" s="1"/>
      <c r="E1435" s="1"/>
      <c r="F1435" s="1"/>
    </row>
    <row r="1436" ht="12.75">
      <c r="C1436" s="1"/>
      <c r="D1436" s="1"/>
      <c r="E1436" s="1"/>
      <c r="F1436" s="1"/>
      <c r="G1436" s="1"/>
      <c r="H1436" s="1"/>
    </row>
    <row r="1437" ht="12.75">
      <c r="C1437" s="1"/>
      <c r="D1437" s="1"/>
      <c r="E1437" s="1"/>
      <c r="F1437" s="1"/>
      <c r="G1437" s="1"/>
      <c r="H1437" s="1"/>
    </row>
    <row r="1438" ht="12.75">
      <c r="C1438" s="1"/>
      <c r="D1438" s="1"/>
      <c r="E1438" s="1"/>
      <c r="F1438" s="1"/>
    </row>
    <row r="1439" ht="12.75">
      <c r="C1439" s="1"/>
      <c r="D1439" s="1"/>
      <c r="E1439" s="1"/>
      <c r="F1439" s="1"/>
    </row>
    <row r="1440" ht="12.75">
      <c r="C1440" s="1"/>
      <c r="D1440" s="1"/>
      <c r="E1440" s="1"/>
      <c r="F1440" s="1"/>
    </row>
    <row r="1441" ht="12.75">
      <c r="C1441" s="1"/>
      <c r="D1441" s="1"/>
      <c r="E1441" s="1"/>
      <c r="F1441" s="1"/>
      <c r="G1441" s="1"/>
      <c r="H1441" s="1"/>
    </row>
    <row r="1442" ht="12.75">
      <c r="C1442" s="1"/>
      <c r="D1442" s="1"/>
      <c r="E1442" s="1"/>
      <c r="F1442" s="1"/>
      <c r="G1442" s="1"/>
      <c r="H1442" s="1"/>
    </row>
    <row r="1443" ht="12.75">
      <c r="C1443" s="1"/>
      <c r="D1443" s="1"/>
      <c r="E1443" s="1"/>
      <c r="F1443" s="1"/>
      <c r="G1443" s="1"/>
      <c r="H1443" s="1"/>
    </row>
    <row r="1444" ht="12.75">
      <c r="C1444" s="1"/>
      <c r="D1444" s="1"/>
      <c r="E1444" s="1"/>
      <c r="F1444" s="1"/>
    </row>
    <row r="1445" ht="12.75">
      <c r="C1445" s="1"/>
      <c r="D1445" s="1"/>
      <c r="E1445" s="1"/>
      <c r="F1445" s="1"/>
    </row>
    <row r="1446" ht="12.75">
      <c r="C1446" s="1"/>
      <c r="D1446" s="1"/>
      <c r="E1446" s="1"/>
      <c r="F1446" s="1"/>
      <c r="G1446" s="1"/>
      <c r="H1446" s="1"/>
    </row>
    <row r="1447" ht="12.75">
      <c r="C1447" s="1"/>
      <c r="D1447" s="1"/>
      <c r="E1447" s="1"/>
      <c r="F1447" s="1"/>
      <c r="G1447" s="1"/>
      <c r="H1447" s="1"/>
    </row>
    <row r="1448" ht="12.75">
      <c r="C1448" s="1"/>
      <c r="D1448" s="1"/>
      <c r="E1448" s="1"/>
      <c r="F1448" s="1"/>
      <c r="G1448" s="1"/>
      <c r="H1448" s="1"/>
    </row>
    <row r="1449" ht="12.75">
      <c r="C1449" s="1"/>
      <c r="D1449" s="1"/>
      <c r="E1449" s="1"/>
      <c r="F1449" s="1"/>
      <c r="G1449" s="1"/>
      <c r="H1449" s="1"/>
    </row>
    <row r="1450" ht="12.75">
      <c r="C1450" s="1"/>
      <c r="D1450" s="1"/>
      <c r="E1450" s="1"/>
      <c r="F1450" s="1"/>
    </row>
    <row r="1451" ht="12.75">
      <c r="C1451" s="1"/>
      <c r="D1451" s="1"/>
      <c r="E1451" s="1"/>
      <c r="F1451" s="1"/>
      <c r="G1451" s="1"/>
      <c r="H1451" s="1"/>
    </row>
    <row r="1452" ht="12.75">
      <c r="C1452" s="1"/>
      <c r="D1452" s="1"/>
      <c r="E1452" s="1"/>
      <c r="F1452" s="1"/>
      <c r="G1452" s="1"/>
      <c r="H1452" s="1"/>
    </row>
    <row r="1453" ht="12.75">
      <c r="C1453" s="1"/>
      <c r="D1453" s="1"/>
      <c r="E1453" s="1"/>
      <c r="F1453" s="1"/>
      <c r="G1453" s="1"/>
      <c r="H1453" s="1"/>
    </row>
    <row r="1454" ht="12.75">
      <c r="C1454" s="1"/>
      <c r="D1454" s="1"/>
      <c r="E1454" s="1"/>
      <c r="F1454" s="1"/>
      <c r="G1454" s="1"/>
      <c r="H1454" s="1"/>
    </row>
    <row r="1455" ht="12.75">
      <c r="C1455" s="1"/>
      <c r="D1455" s="1"/>
      <c r="E1455" s="1"/>
      <c r="F1455" s="1"/>
      <c r="G1455" s="1"/>
      <c r="H1455" s="1"/>
    </row>
    <row r="1456" ht="12.75">
      <c r="C1456" s="1"/>
      <c r="D1456" s="1"/>
      <c r="E1456" s="1"/>
      <c r="F1456" s="1"/>
      <c r="G1456" s="1"/>
      <c r="H1456" s="1"/>
    </row>
    <row r="1457" ht="12.75">
      <c r="C1457" s="1"/>
      <c r="D1457" s="1"/>
      <c r="E1457" s="1"/>
      <c r="F1457" s="1"/>
      <c r="G1457" s="1"/>
      <c r="H1457" s="1"/>
    </row>
    <row r="1458" ht="12.75">
      <c r="C1458" s="1"/>
      <c r="D1458" s="1"/>
      <c r="E1458" s="1"/>
      <c r="F1458" s="1"/>
      <c r="G1458" s="1"/>
      <c r="H1458" s="1"/>
    </row>
    <row r="1459" ht="12.75">
      <c r="C1459" s="1"/>
      <c r="D1459" s="1"/>
      <c r="E1459" s="1"/>
      <c r="F1459" s="1"/>
      <c r="G1459" s="1"/>
      <c r="H1459" s="1"/>
    </row>
    <row r="1460" ht="12.75">
      <c r="C1460" s="1"/>
      <c r="D1460" s="1"/>
      <c r="E1460" s="1"/>
      <c r="F1460" s="1"/>
      <c r="G1460" s="1"/>
      <c r="H1460" s="1"/>
    </row>
    <row r="1461" ht="12.75">
      <c r="C1461" s="1"/>
      <c r="D1461" s="1"/>
      <c r="E1461" s="1"/>
      <c r="F1461" s="1"/>
      <c r="G1461" s="1"/>
      <c r="H1461" s="1"/>
    </row>
    <row r="1462" ht="12.75">
      <c r="C1462" s="1"/>
      <c r="D1462" s="1"/>
      <c r="E1462" s="1"/>
    </row>
    <row r="1463" ht="12.75">
      <c r="C1463" s="1"/>
      <c r="D1463" s="1"/>
      <c r="E1463" s="1"/>
    </row>
    <row r="1464" ht="12.75">
      <c r="C1464" s="1"/>
      <c r="D1464" s="1"/>
      <c r="E1464" s="1"/>
      <c r="F1464" s="1"/>
      <c r="G1464" s="1"/>
    </row>
    <row r="1465" ht="12.75">
      <c r="C1465" s="1"/>
    </row>
    <row r="1466" ht="12.75">
      <c r="C1466" s="1"/>
    </row>
    <row r="1467" ht="12.75">
      <c r="C1467" s="1"/>
    </row>
    <row r="1468" ht="12.75">
      <c r="C1468" s="1"/>
    </row>
  </sheetData>
  <mergeCells count="411">
    <mergeCell ref="B7:J7"/>
    <mergeCell ref="B9:B10"/>
    <mergeCell ref="C9:C10"/>
    <mergeCell ref="D9:D10"/>
    <mergeCell ref="E9:E10"/>
    <mergeCell ref="F9:F10"/>
    <mergeCell ref="G9:J9"/>
    <mergeCell ref="B11:J11"/>
    <mergeCell ref="G12:G16"/>
    <mergeCell ref="H12:H16"/>
    <mergeCell ref="I12:I16"/>
    <mergeCell ref="J12:J16"/>
    <mergeCell ref="B20:J20"/>
    <mergeCell ref="G21:G23"/>
    <mergeCell ref="H21:H23"/>
    <mergeCell ref="I21:I23"/>
    <mergeCell ref="J21:J23"/>
    <mergeCell ref="G24:G29"/>
    <mergeCell ref="H24:H29"/>
    <mergeCell ref="I24:I29"/>
    <mergeCell ref="J24:J29"/>
    <mergeCell ref="B30:J30"/>
    <mergeCell ref="G31:G37"/>
    <mergeCell ref="H31:H37"/>
    <mergeCell ref="I31:I37"/>
    <mergeCell ref="J31:J37"/>
    <mergeCell ref="G38:G44"/>
    <mergeCell ref="H38:H44"/>
    <mergeCell ref="I38:I44"/>
    <mergeCell ref="J38:J44"/>
    <mergeCell ref="G45:G49"/>
    <mergeCell ref="H45:H49"/>
    <mergeCell ref="I45:I49"/>
    <mergeCell ref="J45:J49"/>
    <mergeCell ref="B50:J50"/>
    <mergeCell ref="G51:G55"/>
    <mergeCell ref="H51:H55"/>
    <mergeCell ref="I51:I55"/>
    <mergeCell ref="J51:J55"/>
    <mergeCell ref="G56:G60"/>
    <mergeCell ref="H56:H60"/>
    <mergeCell ref="I56:I60"/>
    <mergeCell ref="J56:J60"/>
    <mergeCell ref="G61:G74"/>
    <mergeCell ref="H61:H74"/>
    <mergeCell ref="I61:I74"/>
    <mergeCell ref="J61:J74"/>
    <mergeCell ref="C63:C64"/>
    <mergeCell ref="D63:D64"/>
    <mergeCell ref="E63:E64"/>
    <mergeCell ref="F63:F64"/>
    <mergeCell ref="G75:G82"/>
    <mergeCell ref="H75:H82"/>
    <mergeCell ref="I75:I82"/>
    <mergeCell ref="J75:J82"/>
    <mergeCell ref="B83:J83"/>
    <mergeCell ref="G84:G89"/>
    <mergeCell ref="H84:H89"/>
    <mergeCell ref="I84:I89"/>
    <mergeCell ref="J84:J89"/>
    <mergeCell ref="G90:G97"/>
    <mergeCell ref="H90:H97"/>
    <mergeCell ref="I90:I97"/>
    <mergeCell ref="J90:J97"/>
    <mergeCell ref="G98:G105"/>
    <mergeCell ref="H98:H105"/>
    <mergeCell ref="I98:I105"/>
    <mergeCell ref="J98:J105"/>
    <mergeCell ref="G106:G111"/>
    <mergeCell ref="H106:H111"/>
    <mergeCell ref="I106:I111"/>
    <mergeCell ref="J106:J111"/>
    <mergeCell ref="G112:G114"/>
    <mergeCell ref="H112:H114"/>
    <mergeCell ref="I112:I114"/>
    <mergeCell ref="J112:J114"/>
    <mergeCell ref="G115:G116"/>
    <mergeCell ref="H115:H116"/>
    <mergeCell ref="I115:I116"/>
    <mergeCell ref="J115:J116"/>
    <mergeCell ref="G117:G119"/>
    <mergeCell ref="H117:H119"/>
    <mergeCell ref="I117:I119"/>
    <mergeCell ref="J117:J119"/>
    <mergeCell ref="G120:G123"/>
    <mergeCell ref="H120:H123"/>
    <mergeCell ref="I120:I123"/>
    <mergeCell ref="J120:J123"/>
    <mergeCell ref="G124:G125"/>
    <mergeCell ref="H124:H125"/>
    <mergeCell ref="I124:I125"/>
    <mergeCell ref="J124:J125"/>
    <mergeCell ref="G126:G128"/>
    <mergeCell ref="H126:H128"/>
    <mergeCell ref="I126:I128"/>
    <mergeCell ref="J126:J128"/>
    <mergeCell ref="G129:G132"/>
    <mergeCell ref="H129:H132"/>
    <mergeCell ref="I129:I132"/>
    <mergeCell ref="J129:J132"/>
    <mergeCell ref="G133:G136"/>
    <mergeCell ref="H133:H136"/>
    <mergeCell ref="I133:I136"/>
    <mergeCell ref="J133:J136"/>
    <mergeCell ref="G138:G139"/>
    <mergeCell ref="H138:H139"/>
    <mergeCell ref="I138:I139"/>
    <mergeCell ref="J138:J139"/>
    <mergeCell ref="G140:G141"/>
    <mergeCell ref="H140:H141"/>
    <mergeCell ref="I140:I141"/>
    <mergeCell ref="J140:J141"/>
    <mergeCell ref="G142:G145"/>
    <mergeCell ref="H142:H145"/>
    <mergeCell ref="I142:I145"/>
    <mergeCell ref="J142:J145"/>
    <mergeCell ref="G146:G149"/>
    <mergeCell ref="H146:H149"/>
    <mergeCell ref="I146:I149"/>
    <mergeCell ref="J146:J149"/>
    <mergeCell ref="G150:G153"/>
    <mergeCell ref="H150:H153"/>
    <mergeCell ref="I150:I153"/>
    <mergeCell ref="J150:J153"/>
    <mergeCell ref="G154:G158"/>
    <mergeCell ref="H154:H158"/>
    <mergeCell ref="I154:I158"/>
    <mergeCell ref="J154:J158"/>
    <mergeCell ref="B159:J159"/>
    <mergeCell ref="G160:G163"/>
    <mergeCell ref="H160:H163"/>
    <mergeCell ref="I160:I163"/>
    <mergeCell ref="J160:J163"/>
    <mergeCell ref="B164:B168"/>
    <mergeCell ref="G164:G168"/>
    <mergeCell ref="H164:H168"/>
    <mergeCell ref="I164:I168"/>
    <mergeCell ref="J164:J168"/>
    <mergeCell ref="B169:B173"/>
    <mergeCell ref="G169:G173"/>
    <mergeCell ref="H169:H173"/>
    <mergeCell ref="I169:I173"/>
    <mergeCell ref="J169:J173"/>
    <mergeCell ref="B175:B179"/>
    <mergeCell ref="G175:G179"/>
    <mergeCell ref="H175:H179"/>
    <mergeCell ref="I175:I179"/>
    <mergeCell ref="J175:J179"/>
    <mergeCell ref="B180:B184"/>
    <mergeCell ref="B185:B189"/>
    <mergeCell ref="G185:G189"/>
    <mergeCell ref="H185:H189"/>
    <mergeCell ref="I185:I189"/>
    <mergeCell ref="J185:J189"/>
    <mergeCell ref="G190:G193"/>
    <mergeCell ref="H190:H193"/>
    <mergeCell ref="I190:I193"/>
    <mergeCell ref="J190:J193"/>
    <mergeCell ref="B202:J202"/>
    <mergeCell ref="G203:G207"/>
    <mergeCell ref="H203:H207"/>
    <mergeCell ref="I203:I207"/>
    <mergeCell ref="J203:J207"/>
    <mergeCell ref="G208:G211"/>
    <mergeCell ref="H208:H211"/>
    <mergeCell ref="I208:I211"/>
    <mergeCell ref="J208:J211"/>
    <mergeCell ref="G212:G214"/>
    <mergeCell ref="H212:H214"/>
    <mergeCell ref="I212:I214"/>
    <mergeCell ref="J212:J214"/>
    <mergeCell ref="G215:G218"/>
    <mergeCell ref="H215:H218"/>
    <mergeCell ref="I215:I218"/>
    <mergeCell ref="J215:J218"/>
    <mergeCell ref="B221:B224"/>
    <mergeCell ref="G221:G224"/>
    <mergeCell ref="H221:H224"/>
    <mergeCell ref="I221:I224"/>
    <mergeCell ref="J221:J224"/>
    <mergeCell ref="B225:J225"/>
    <mergeCell ref="G226:G235"/>
    <mergeCell ref="H226:H235"/>
    <mergeCell ref="I226:I235"/>
    <mergeCell ref="J226:J235"/>
    <mergeCell ref="G236:G253"/>
    <mergeCell ref="H236:H253"/>
    <mergeCell ref="I236:I253"/>
    <mergeCell ref="J236:J253"/>
    <mergeCell ref="G254:G258"/>
    <mergeCell ref="H254:H258"/>
    <mergeCell ref="I254:I258"/>
    <mergeCell ref="J254:J258"/>
    <mergeCell ref="G259:G265"/>
    <mergeCell ref="H259:H265"/>
    <mergeCell ref="I259:I265"/>
    <mergeCell ref="J259:J265"/>
    <mergeCell ref="G266:G272"/>
    <mergeCell ref="H266:H272"/>
    <mergeCell ref="I266:I272"/>
    <mergeCell ref="J266:J272"/>
    <mergeCell ref="G273:G279"/>
    <mergeCell ref="H273:H279"/>
    <mergeCell ref="I273:I279"/>
    <mergeCell ref="J273:J279"/>
    <mergeCell ref="B278:B279"/>
    <mergeCell ref="C278:C279"/>
    <mergeCell ref="D278:D279"/>
    <mergeCell ref="E278:E279"/>
    <mergeCell ref="F278:F279"/>
    <mergeCell ref="G281:G285"/>
    <mergeCell ref="H281:H285"/>
    <mergeCell ref="I281:I285"/>
    <mergeCell ref="J281:J285"/>
    <mergeCell ref="G286:G291"/>
    <mergeCell ref="H286:H291"/>
    <mergeCell ref="I286:I291"/>
    <mergeCell ref="J286:J291"/>
    <mergeCell ref="G292:G293"/>
    <mergeCell ref="H292:H293"/>
    <mergeCell ref="I292:I293"/>
    <mergeCell ref="J292:J293"/>
    <mergeCell ref="G294:G298"/>
    <mergeCell ref="H294:H298"/>
    <mergeCell ref="I294:I298"/>
    <mergeCell ref="J294:J298"/>
    <mergeCell ref="G299:G308"/>
    <mergeCell ref="H299:H308"/>
    <mergeCell ref="I299:I308"/>
    <mergeCell ref="J299:J308"/>
    <mergeCell ref="G309:G313"/>
    <mergeCell ref="H309:H313"/>
    <mergeCell ref="I309:I313"/>
    <mergeCell ref="J309:J313"/>
    <mergeCell ref="B319:J319"/>
    <mergeCell ref="G320:G326"/>
    <mergeCell ref="H320:H326"/>
    <mergeCell ref="I320:I326"/>
    <mergeCell ref="J320:J326"/>
    <mergeCell ref="G327:G334"/>
    <mergeCell ref="H327:H334"/>
    <mergeCell ref="I327:I334"/>
    <mergeCell ref="J327:J334"/>
    <mergeCell ref="G335:G342"/>
    <mergeCell ref="H335:H342"/>
    <mergeCell ref="I335:I342"/>
    <mergeCell ref="J335:J342"/>
    <mergeCell ref="B343:J343"/>
    <mergeCell ref="G344:G348"/>
    <mergeCell ref="H344:H348"/>
    <mergeCell ref="I344:I348"/>
    <mergeCell ref="J344:J348"/>
    <mergeCell ref="G349:G355"/>
    <mergeCell ref="H349:H355"/>
    <mergeCell ref="I349:I355"/>
    <mergeCell ref="J349:J355"/>
    <mergeCell ref="B354:B355"/>
    <mergeCell ref="B356:J356"/>
    <mergeCell ref="G357:G362"/>
    <mergeCell ref="H357:H362"/>
    <mergeCell ref="I357:I362"/>
    <mergeCell ref="J357:J362"/>
    <mergeCell ref="G363:G365"/>
    <mergeCell ref="H363:H365"/>
    <mergeCell ref="I363:I365"/>
    <mergeCell ref="J363:J365"/>
    <mergeCell ref="B366:J366"/>
    <mergeCell ref="G367:G372"/>
    <mergeCell ref="H367:H372"/>
    <mergeCell ref="I367:I372"/>
    <mergeCell ref="J367:J372"/>
    <mergeCell ref="B374:J374"/>
    <mergeCell ref="G375:G384"/>
    <mergeCell ref="H375:H384"/>
    <mergeCell ref="I375:I384"/>
    <mergeCell ref="J375:J384"/>
    <mergeCell ref="B387:J387"/>
    <mergeCell ref="G388:G394"/>
    <mergeCell ref="H388:H394"/>
    <mergeCell ref="I388:I394"/>
    <mergeCell ref="J388:J394"/>
    <mergeCell ref="G395:G401"/>
    <mergeCell ref="H395:H401"/>
    <mergeCell ref="I395:I401"/>
    <mergeCell ref="J395:J401"/>
    <mergeCell ref="B402:J402"/>
    <mergeCell ref="G403:G416"/>
    <mergeCell ref="H403:H416"/>
    <mergeCell ref="I403:I416"/>
    <mergeCell ref="J403:J416"/>
    <mergeCell ref="G417:G425"/>
    <mergeCell ref="H417:H425"/>
    <mergeCell ref="I417:I425"/>
    <mergeCell ref="J417:J425"/>
    <mergeCell ref="G426:G432"/>
    <mergeCell ref="H426:H432"/>
    <mergeCell ref="I426:I432"/>
    <mergeCell ref="J426:J432"/>
    <mergeCell ref="B433:J433"/>
    <mergeCell ref="G434:G438"/>
    <mergeCell ref="H434:H438"/>
    <mergeCell ref="I434:I438"/>
    <mergeCell ref="J434:J438"/>
    <mergeCell ref="G439:G442"/>
    <mergeCell ref="H439:H442"/>
    <mergeCell ref="I439:I442"/>
    <mergeCell ref="J439:J442"/>
    <mergeCell ref="C443:C444"/>
    <mergeCell ref="D443:D444"/>
    <mergeCell ref="E443:E444"/>
    <mergeCell ref="F443:F444"/>
    <mergeCell ref="G443:G446"/>
    <mergeCell ref="H443:H446"/>
    <mergeCell ref="I443:I446"/>
    <mergeCell ref="J443:J446"/>
    <mergeCell ref="G447:G450"/>
    <mergeCell ref="H447:H450"/>
    <mergeCell ref="I447:I450"/>
    <mergeCell ref="J447:J450"/>
    <mergeCell ref="G451:G455"/>
    <mergeCell ref="H451:H455"/>
    <mergeCell ref="I451:I455"/>
    <mergeCell ref="J451:J455"/>
    <mergeCell ref="G456:G460"/>
    <mergeCell ref="H456:H460"/>
    <mergeCell ref="I456:I460"/>
    <mergeCell ref="J456:J460"/>
    <mergeCell ref="G461:G468"/>
    <mergeCell ref="H461:H468"/>
    <mergeCell ref="I461:I468"/>
    <mergeCell ref="J461:J468"/>
    <mergeCell ref="G469:G473"/>
    <mergeCell ref="H469:H473"/>
    <mergeCell ref="I469:I473"/>
    <mergeCell ref="J469:J473"/>
    <mergeCell ref="G474:G476"/>
    <mergeCell ref="H474:H476"/>
    <mergeCell ref="I474:I476"/>
    <mergeCell ref="J474:J476"/>
    <mergeCell ref="G477:G478"/>
    <mergeCell ref="H477:H478"/>
    <mergeCell ref="I477:I478"/>
    <mergeCell ref="J477:J478"/>
    <mergeCell ref="G479:G484"/>
    <mergeCell ref="H479:H484"/>
    <mergeCell ref="I479:I484"/>
    <mergeCell ref="J479:J484"/>
    <mergeCell ref="G485:G491"/>
    <mergeCell ref="H485:H491"/>
    <mergeCell ref="I485:I491"/>
    <mergeCell ref="J485:J491"/>
    <mergeCell ref="B492:J492"/>
    <mergeCell ref="G493:G497"/>
    <mergeCell ref="H493:H497"/>
    <mergeCell ref="I493:I497"/>
    <mergeCell ref="J493:J497"/>
    <mergeCell ref="B498:J498"/>
    <mergeCell ref="G499:G501"/>
    <mergeCell ref="H499:H501"/>
    <mergeCell ref="I499:I501"/>
    <mergeCell ref="J499:J501"/>
    <mergeCell ref="G502:G504"/>
    <mergeCell ref="H502:H504"/>
    <mergeCell ref="I502:I504"/>
    <mergeCell ref="J502:J504"/>
    <mergeCell ref="G505:G508"/>
    <mergeCell ref="H505:H508"/>
    <mergeCell ref="I505:I508"/>
    <mergeCell ref="J505:J508"/>
    <mergeCell ref="G509:G514"/>
    <mergeCell ref="H509:H514"/>
    <mergeCell ref="I509:I514"/>
    <mergeCell ref="J509:J514"/>
    <mergeCell ref="G515:G521"/>
    <mergeCell ref="H515:H521"/>
    <mergeCell ref="I515:I521"/>
    <mergeCell ref="J515:J521"/>
    <mergeCell ref="B522:J522"/>
    <mergeCell ref="B527:J527"/>
    <mergeCell ref="G528:G531"/>
    <mergeCell ref="H528:H531"/>
    <mergeCell ref="I528:I531"/>
    <mergeCell ref="J528:J531"/>
    <mergeCell ref="G532:G535"/>
    <mergeCell ref="H532:H535"/>
    <mergeCell ref="I532:I535"/>
    <mergeCell ref="J532:J535"/>
    <mergeCell ref="G536:G540"/>
    <mergeCell ref="H536:H540"/>
    <mergeCell ref="I536:I540"/>
    <mergeCell ref="B541:J541"/>
    <mergeCell ref="G542:G548"/>
    <mergeCell ref="H542:H548"/>
    <mergeCell ref="I542:I548"/>
    <mergeCell ref="J542:J548"/>
    <mergeCell ref="G549:G555"/>
    <mergeCell ref="H549:H555"/>
    <mergeCell ref="I549:I555"/>
    <mergeCell ref="J549:J555"/>
    <mergeCell ref="G556:G560"/>
    <mergeCell ref="H556:H560"/>
    <mergeCell ref="I556:I560"/>
    <mergeCell ref="J556:J560"/>
    <mergeCell ref="G561:G563"/>
    <mergeCell ref="H561:H563"/>
    <mergeCell ref="I561:I563"/>
    <mergeCell ref="J561:J563"/>
    <mergeCell ref="G564:G568"/>
    <mergeCell ref="H564:H568"/>
    <mergeCell ref="I564:I568"/>
    <mergeCell ref="J564:J568"/>
  </mergeCells>
  <printOptions headings="0" gridLines="0" horizontalCentered="0" verticalCentered="0"/>
  <pageMargins left="0.39375000000000004" right="0.39375000000000004" top="0.39375000000000004" bottom="0.35416666666666702" header="0.51181102362204689" footer="0.19652777777777802"/>
  <pageSetup paperSize="9" scale="74" fitToWidth="1" fitToHeight="42" pageOrder="downThenOver" orientation="landscape" usePrinterDefaults="1" blackAndWhite="0" draft="0" cellComments="none" useFirstPageNumber="0" errors="displayed" horizontalDpi="300" verticalDpi="300" copies="1"/>
  <headerFoot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topLeftCell="A1" zoomScale="150" workbookViewId="0">
      <selection activeCell="A33" activeCellId="0" sqref="A33"/>
    </sheetView>
  </sheetViews>
  <sheetFormatPr defaultColWidth="8.6796875" defaultRowHeight="12.75"/>
  <cols>
    <col customWidth="1" min="1" max="1" style="439" width="55"/>
    <col customWidth="1" min="2" max="2" style="439" width="13.859999999999999"/>
  </cols>
  <sheetData>
    <row r="1" ht="38.25">
      <c r="A1" s="440" t="s">
        <v>189</v>
      </c>
      <c r="B1" s="441">
        <v>395111807</v>
      </c>
    </row>
    <row r="2" ht="38.25">
      <c r="A2" s="442" t="s">
        <v>190</v>
      </c>
      <c r="B2" s="441">
        <v>315000</v>
      </c>
    </row>
    <row r="3" ht="38.25">
      <c r="A3" s="442" t="s">
        <v>191</v>
      </c>
      <c r="B3" s="441">
        <v>700000</v>
      </c>
    </row>
    <row r="4" ht="38.25">
      <c r="A4" s="442" t="s">
        <v>192</v>
      </c>
      <c r="B4" s="441">
        <v>159759800</v>
      </c>
    </row>
    <row r="5" ht="38.25">
      <c r="A5" s="442" t="s">
        <v>193</v>
      </c>
      <c r="B5" s="441">
        <v>2946000</v>
      </c>
    </row>
    <row r="6" ht="38.25">
      <c r="A6" s="442" t="s">
        <v>194</v>
      </c>
      <c r="B6" s="441">
        <v>1490100</v>
      </c>
    </row>
    <row r="7" ht="38.25">
      <c r="A7" s="442" t="s">
        <v>195</v>
      </c>
      <c r="B7" s="441">
        <v>8996300</v>
      </c>
    </row>
    <row r="8" ht="38.25">
      <c r="A8" s="442" t="s">
        <v>196</v>
      </c>
      <c r="B8" s="441">
        <v>78359740</v>
      </c>
    </row>
    <row r="9" ht="38.25">
      <c r="A9" s="442" t="s">
        <v>197</v>
      </c>
      <c r="B9" s="441">
        <v>3673570</v>
      </c>
    </row>
    <row r="10" ht="63.75">
      <c r="A10" s="442" t="s">
        <v>198</v>
      </c>
      <c r="B10" s="441">
        <v>5154430</v>
      </c>
    </row>
    <row r="11" ht="25.5">
      <c r="A11" s="442" t="s">
        <v>199</v>
      </c>
      <c r="B11" s="441">
        <v>14990467</v>
      </c>
    </row>
    <row r="12" ht="38.25">
      <c r="A12" s="442" t="s">
        <v>200</v>
      </c>
      <c r="B12" s="441">
        <v>2674760</v>
      </c>
    </row>
    <row r="13" ht="38.25">
      <c r="A13" s="442" t="s">
        <v>201</v>
      </c>
      <c r="B13" s="441">
        <v>64942990</v>
      </c>
    </row>
    <row r="14" ht="38.25">
      <c r="A14" s="442" t="s">
        <v>202</v>
      </c>
      <c r="B14" s="441">
        <v>1720220</v>
      </c>
    </row>
    <row r="15" ht="38.25">
      <c r="A15" s="442" t="s">
        <v>203</v>
      </c>
      <c r="B15" s="441">
        <v>234000</v>
      </c>
    </row>
    <row r="16" ht="38.25">
      <c r="A16" s="442" t="s">
        <v>204</v>
      </c>
      <c r="B16" s="441">
        <v>60000</v>
      </c>
    </row>
    <row r="17" ht="38.25">
      <c r="A17" s="442" t="s">
        <v>205</v>
      </c>
      <c r="B17" s="441">
        <v>3709300</v>
      </c>
    </row>
    <row r="18" ht="38.25">
      <c r="A18" s="442" t="s">
        <v>206</v>
      </c>
      <c r="B18" s="441">
        <v>42000</v>
      </c>
    </row>
    <row r="19" ht="51">
      <c r="A19" s="442" t="s">
        <v>207</v>
      </c>
      <c r="B19" s="441">
        <v>189000</v>
      </c>
    </row>
    <row r="20" ht="30" customHeight="1">
      <c r="B20" s="443">
        <f>SUM(B1:B19)</f>
        <v>745069484</v>
      </c>
    </row>
  </sheetData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ONLYOFFICE/9.0.0.172</Application>
  <HeadingPairs>
    <vt:vector size="0" baseType="variant"/>
  </HeadingPairs>
  <TitlesOfParts>
    <vt:vector size="0" baseType="lpstr"/>
  </TitlesOfParts>
  <Company>Dnsoft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Козлова</dc:creator>
  <dc:description/>
  <dc:language>ru-RU</dc:language>
  <cp:revision>133</cp:revision>
  <dcterms:created xsi:type="dcterms:W3CDTF">2011-04-25T10:40:02Z</dcterms:created>
  <dcterms:modified xsi:type="dcterms:W3CDTF">2026-05-20T08:10:11Z</dcterms:modified>
</cp:coreProperties>
</file>